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PRESUPUESTOS\2018\FORMATO XXI\"/>
    </mc:Choice>
  </mc:AlternateContent>
  <bookViews>
    <workbookView xWindow="0" yWindow="0" windowWidth="12255" windowHeight="10350"/>
  </bookViews>
  <sheets>
    <sheet name="Reporte de Formatos" sheetId="1" r:id="rId1"/>
    <sheet name="Tabla_364932" sheetId="2" r:id="rId2"/>
  </sheets>
  <calcPr calcId="152511"/>
</workbook>
</file>

<file path=xl/calcChain.xml><?xml version="1.0" encoding="utf-8"?>
<calcChain xmlns="http://schemas.openxmlformats.org/spreadsheetml/2006/main">
  <c r="I8" i="2" l="1"/>
  <c r="I7" i="2"/>
  <c r="H7" i="2"/>
  <c r="G7" i="2"/>
  <c r="H6" i="2"/>
  <c r="G6" i="2"/>
  <c r="H5" i="2"/>
  <c r="G5" i="2"/>
  <c r="H4" i="2"/>
  <c r="G4" i="2"/>
  <c r="I6" i="2" l="1"/>
  <c r="I5" i="2"/>
  <c r="I4" i="2"/>
</calcChain>
</file>

<file path=xl/sharedStrings.xml><?xml version="1.0" encoding="utf-8"?>
<sst xmlns="http://schemas.openxmlformats.org/spreadsheetml/2006/main" count="68" uniqueCount="59">
  <si>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</si>
  <si>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</si>
  <si>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</si>
  <si>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</si>
  <si>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</si>
  <si>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</si>
  <si>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</si>
  <si>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</si>
  <si>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</si>
  <si>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</si>
  <si>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</si>
  <si>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</si>
  <si>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</si>
  <si>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</si>
  <si>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</si>
  <si>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</si>
  <si>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</si>
  <si>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</si>
  <si>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</si>
  <si>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</si>
  <si>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</si>
  <si>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</si>
  <si>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</si>
  <si>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</si>
  <si>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</si>
  <si>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</si>
  <si>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</si>
  <si>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</si>
  <si>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</si>
  <si>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</si>
  <si>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</si>
  <si>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</si>
  <si>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</si>
  <si>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</si>
  <si>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</si>
  <si>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</si>
  <si>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</si>
  <si>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</si>
  <si>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</si>
  <si>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</si>
  <si>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</si>
  <si>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</si>
  <si>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</si>
  <si>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</si>
  <si>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</si>
  <si>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</si>
  <si>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</si>
  <si>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</si>
  <si>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</si>
  <si>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</si>
  <si>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</si>
  <si>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Programación y Presupuesto</t>
  </si>
  <si>
    <t>Sin nota</t>
  </si>
  <si>
    <t>Servicios Personales</t>
  </si>
  <si>
    <t>Materiales y Suministros</t>
  </si>
  <si>
    <t>Servicios Generales</t>
  </si>
  <si>
    <t>Bienes Muebles, Tangibles e Intangibles</t>
  </si>
  <si>
    <t>Inversión Pública</t>
  </si>
  <si>
    <t>http://transparencia.utags.edu.mx/ADMINISTRACION_Y_FINANZAS/PRESUPUESTOS/2018/FORMATO%20XXI/Informe%20Mensual%20Armonizado%20jun%202018%20FORMATO%20(b).pdf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</si>
</sst>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3" fontId="0" fillId="0" borderId="0" xfId="0" applyNumberFormat="1"/>
    <xf numFmtId="3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PRESUPUESTOS/2018/FORMATO%20XXI/Informe%20Mensual%20Armonizado%20jun%202018%20FORMATO%20(b)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21.85546875" customWidth="1"/>
    <col min="4" max="4" width="30.5703125" customWidth="1"/>
    <col min="5" max="5" width="61.42578125" bestFit="1" customWidth="1"/>
    <col min="6" max="6" width="37.14062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63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>
        <v>2018</v>
      </c>
      <c r="B8" s="3">
        <v>43191</v>
      </c>
      <c r="C8" s="3">
        <v>43281</v>
      </c>
      <c r="D8">
        <v>1</v>
      </c>
      <c r="E8" s="4" t="s">
        <v>58</v>
      </c>
      <c r="F8" t="s">
        <v>51</v>
      </c>
      <c r="G8" s="3">
        <v>43286</v>
      </c>
      <c r="H8" s="3">
        <v>43286</v>
      </c>
      <c r="I8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I12" sqref="I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7109375" customWidth="1"/>
    <col min="9" max="9" width="13.85546875" bestFit="1" customWidth="1"/>
    <col min="11" max="11" width="10.140625" bestFit="1" customWidth="1"/>
  </cols>
  <sheetData>
    <row r="1" spans="1:11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1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1" x14ac:dyDescent="0.25">
      <c r="A4">
        <v>1</v>
      </c>
      <c r="B4">
        <v>1000</v>
      </c>
      <c r="C4" t="s">
        <v>53</v>
      </c>
      <c r="D4" s="5">
        <v>89337000</v>
      </c>
      <c r="E4" s="5">
        <v>0</v>
      </c>
      <c r="F4" s="5">
        <v>89337000</v>
      </c>
      <c r="G4" s="5">
        <f>12817531+11188496+5783156+2250761+8635529</f>
        <v>40675473</v>
      </c>
      <c r="H4" s="5">
        <f>12817531+11188496+5783156+2250761+8635529</f>
        <v>40675473</v>
      </c>
      <c r="I4" s="5">
        <f>+F4-H4</f>
        <v>48661527</v>
      </c>
    </row>
    <row r="5" spans="1:11" x14ac:dyDescent="0.25">
      <c r="A5">
        <v>1</v>
      </c>
      <c r="B5">
        <v>2000</v>
      </c>
      <c r="C5" t="s">
        <v>54</v>
      </c>
      <c r="D5" s="5">
        <v>3088000</v>
      </c>
      <c r="E5" s="5">
        <v>0</v>
      </c>
      <c r="F5" s="5">
        <v>3088000</v>
      </c>
      <c r="G5" s="5">
        <f>635430+140887+148483+11254+335083+2088+11740</f>
        <v>1284965</v>
      </c>
      <c r="H5" s="5">
        <f>635430+140887+148483+11254+335083+2088+11740</f>
        <v>1284965</v>
      </c>
      <c r="I5" s="5">
        <f>+F5-H5</f>
        <v>1803035</v>
      </c>
    </row>
    <row r="6" spans="1:11" x14ac:dyDescent="0.25">
      <c r="A6">
        <v>1</v>
      </c>
      <c r="B6">
        <v>3000</v>
      </c>
      <c r="C6" t="s">
        <v>55</v>
      </c>
      <c r="D6" s="5">
        <v>27996000</v>
      </c>
      <c r="E6" s="5">
        <v>-959856</v>
      </c>
      <c r="F6" s="5">
        <v>27136144</v>
      </c>
      <c r="G6" s="5">
        <f>1153348+1418572+1308480+313834+2415229+246625+405538+1392832+546599</f>
        <v>9201057</v>
      </c>
      <c r="H6" s="5">
        <f>1153348+1418572+1308480+313834+2415229+246625+405538+1392832+546599</f>
        <v>9201057</v>
      </c>
      <c r="I6" s="5">
        <f>+F6-H6</f>
        <v>17935087</v>
      </c>
      <c r="K6" s="5"/>
    </row>
    <row r="7" spans="1:11" x14ac:dyDescent="0.25">
      <c r="A7">
        <v>1</v>
      </c>
      <c r="B7">
        <v>5000</v>
      </c>
      <c r="C7" t="s">
        <v>56</v>
      </c>
      <c r="D7" s="5">
        <v>4613000</v>
      </c>
      <c r="E7" s="5">
        <v>0</v>
      </c>
      <c r="F7" s="5">
        <v>4613000</v>
      </c>
      <c r="G7" s="5">
        <f>278400+168489+480200</f>
        <v>927089</v>
      </c>
      <c r="H7" s="5">
        <f>278400+168489+480200</f>
        <v>927089</v>
      </c>
      <c r="I7" s="5">
        <f>+F7-H7</f>
        <v>3685911</v>
      </c>
    </row>
    <row r="8" spans="1:11" x14ac:dyDescent="0.25">
      <c r="A8">
        <v>1</v>
      </c>
      <c r="B8">
        <v>6000</v>
      </c>
      <c r="C8" t="s">
        <v>57</v>
      </c>
      <c r="D8" s="6">
        <v>0</v>
      </c>
      <c r="E8" s="6">
        <v>959856</v>
      </c>
      <c r="F8" s="6">
        <v>959856</v>
      </c>
      <c r="G8" s="6">
        <v>1745070</v>
      </c>
      <c r="H8" s="6">
        <v>1745070</v>
      </c>
      <c r="I8" s="6">
        <f>+F8-H8</f>
        <v>-785214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Neftali Nava Cervantes</cp:lastModifiedBy>
  <dcterms:created xsi:type="dcterms:W3CDTF">2018-08-17T14:54:57Z</dcterms:created>
  <dcterms:modified xsi:type="dcterms:W3CDTF">2018-11-20T19:43:48Z</dcterms:modified>
</cp:coreProperties>
</file>