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1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/>
</workbook>
</file>

<file path=xl/calcChain.xml><?xml version="1.0" encoding="utf-8"?>
<calcChain xmlns="http://schemas.openxmlformats.org/spreadsheetml/2006/main">
  <c r="K21" i="1" l="1"/>
  <c r="K20" i="1"/>
  <c r="L21" i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/>
  <c r="K38" i="1"/>
  <c r="L38" i="1" s="1"/>
  <c r="K37" i="1"/>
  <c r="L37" i="1" s="1"/>
  <c r="K36" i="1"/>
  <c r="L36" i="1" s="1"/>
  <c r="K35" i="1"/>
  <c r="L35" i="1" s="1"/>
  <c r="K34" i="1"/>
  <c r="L34" i="1"/>
  <c r="K33" i="1"/>
  <c r="L33" i="1" s="1"/>
  <c r="K32" i="1"/>
  <c r="L32" i="1" s="1"/>
  <c r="K31" i="1"/>
  <c r="L31" i="1" s="1"/>
  <c r="K30" i="1"/>
  <c r="K29" i="1"/>
  <c r="L29" i="1" s="1"/>
  <c r="L30" i="1"/>
  <c r="K28" i="1"/>
  <c r="L28" i="1"/>
  <c r="K27" i="1"/>
  <c r="L27" i="1"/>
  <c r="K26" i="1"/>
  <c r="L26" i="1" s="1"/>
  <c r="K25" i="1"/>
  <c r="L25" i="1" s="1"/>
  <c r="K24" i="1"/>
  <c r="L24" i="1" s="1"/>
  <c r="K23" i="1"/>
  <c r="L23" i="1" s="1"/>
  <c r="L20" i="1" l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<sst xmlns="http://schemas.openxmlformats.org/spreadsheetml/2006/main" count="703" uniqueCount="100">
  <si>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</si>
  <si>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</si>
  <si>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</si>
  <si>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</si>
  <si>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</si>
  <si>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</si>
  <si>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</si>
  <si>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</si>
  <si>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</si>
  <si>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</si>
  <si>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</si>
  <si>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</si>
  <si>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</si>
  <si>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</si>
  <si>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</si>
  <si>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</si>
  <si>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</si>
  <si>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</si>
  <si>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</si>
  <si>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</si>
  <si>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</si>
  <si>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</si>
  <si>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</si>
  <si>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</si>
  <si>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</si>
  <si>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</si>
  <si>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</si>
  <si>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</si>
  <si>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</si>
  <si>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</si>
  <si>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</si>
  <si>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</si>
  <si>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</si>
  <si>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</si>
  <si>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</si>
  <si>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</si>
  <si>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</si>
  <si>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</si>
  <si>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</si>
  <si>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</si>
  <si>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</si>
  <si>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</si>
  <si>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</si>
  <si>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</si>
  <si>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</si>
  <si>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</si>
  <si>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</si>
  <si>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</si>
  <si>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</si>
  <si>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</si>
  <si>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</si>
  <si>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</si>
  <si>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</si>
  <si>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</si>
  <si>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</si>
  <si>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</si>
  <si>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</si>
  <si>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</si>
  <si>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</si>
  <si>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</si>
  <si>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</si>
  <si>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</si>
  <si>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</si>
  <si>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</si>
  <si>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</si>
  <si>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</si>
  <si>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</si>
  <si>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</si>
  <si>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</si>
  <si>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</si>
  <si>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</si>
  <si>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</si>
  <si>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</si>
  <si>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</si>
  <si>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</si>
  <si>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</si>
  <si>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</si>
  <si>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</si>
  <si>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</si>
  <si>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</si>
  <si>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</si>
  <si>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</si>
  <si>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</si>
  <si>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</si>
  <si>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</si>
  <si>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ECONOMICO - ADMINISTRATIVO</t>
  </si>
  <si>
    <t>http://www.utags.edu.mx/</t>
  </si>
  <si>
    <t>Profesor de Tiempo Completo</t>
  </si>
  <si>
    <t>JEFE(A) DEL DEPARTAMENTO DE RECURSOS HUMANOS</t>
  </si>
  <si>
    <t>http://transparencia.utags.edu.mx/ADMINISTRACION_Y_FINANZAS/RECURSOS_HUMANOS/CONVOCATORIAS/Convocator%EDa%20No.%2045.pdf</t>
  </si>
  <si>
    <t>Para la realización de contrataciones de la Universidad Tecnológica de Aguascalientes, esta se apega a las políticas y lineamientos establecidos por Secretaría de Administración, Actualmente la convocatoria 45 esta en proceso de selecciónn.</t>
  </si>
  <si>
    <t>TECNOLOGIAS DE LA INFORMACIÓN</t>
  </si>
  <si>
    <t xml:space="preserve">ELECTROMECANICA INDUSTRIAL Y ENERGIAS </t>
  </si>
  <si>
    <t>PRODUCCIÓN Y SEGURIDAD INDUSTRIAL</t>
  </si>
  <si>
    <t>COORDINACIÓN DE INFORMATICA</t>
  </si>
  <si>
    <t>COORDINACIÓN DE FORMACIÓN SOCIOCULTURAL</t>
  </si>
  <si>
    <t>COORDINACIÓN DE MATEMATICAS</t>
  </si>
  <si>
    <t>COORDINACIÓN DE IDIOMAS</t>
  </si>
  <si>
    <t>EN PROCESO</t>
  </si>
  <si>
    <t>http://transparencia.utags.edu.mx/ADMINISTRACION_Y_FINANZAS/RECURSOS_HUMANOS/CONVOCATORIAS/NOTA%20CONVOCATORIA%2045.pdf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</si>
</sst>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43" fontId="0" fillId="0" borderId="1" xfId="2" applyFont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4" fillId="0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/>
    <xf numFmtId="43" fontId="0" fillId="0" borderId="1" xfId="2" applyFont="1" applyFill="1" applyBorder="1" applyAlignment="1" applyProtection="1">
      <alignment wrapText="1"/>
    </xf>
    <xf numFmtId="43" fontId="0" fillId="0" borderId="1" xfId="2" applyFont="1" applyFill="1" applyBorder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transparencia.utags.edu.mx/ADMINISTRACION_Y_FINANZAS/RECURSOS_HUMANOS/CONVOCATORIAS/Convocator%EDa%20No.%2045.pdf" TargetMode="External"/><Relationship Id="rId26" Type="http://schemas.openxmlformats.org/officeDocument/2006/relationships/hyperlink" Target="http://transparencia.utags.edu.mx/ADMINISTRACION_Y_FINANZAS/RECURSOS_HUMANOS/CONVOCATORIAS/Convocator%EDa%20No.%2045.pdf" TargetMode="External"/><Relationship Id="rId39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transparencia.utags.edu.mx/ADMINISTRACION_Y_FINANZAS/RECURSOS_HUMANOS/CONVOCATORIAS/Convocator%EDa%20No.%2045.pdf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www.utags.edu.mx/" TargetMode="External"/><Relationship Id="rId50" Type="http://schemas.openxmlformats.org/officeDocument/2006/relationships/hyperlink" Target="http://transparencia.utags.edu.mx/ADMINISTRACION_Y_FINANZAS/RECURSOS_HUMANOS/CONVOCATORIAS/Convocator%EDa%20No.%2045.pdf" TargetMode="External"/><Relationship Id="rId55" Type="http://schemas.openxmlformats.org/officeDocument/2006/relationships/hyperlink" Target="http://www.utags.edu.mx/" TargetMode="External"/><Relationship Id="rId63" Type="http://schemas.openxmlformats.org/officeDocument/2006/relationships/hyperlink" Target="http://www.utags.edu.mx/" TargetMode="External"/><Relationship Id="rId68" Type="http://schemas.openxmlformats.org/officeDocument/2006/relationships/hyperlink" Target="http://transparencia.utags.edu.mx/ADMINISTRACION_Y_FINANZAS/RECURSOS_HUMANOS/CONVOCATORIAS/Convocator%EDa%20No.%2045.pdf" TargetMode="External"/><Relationship Id="rId76" Type="http://schemas.openxmlformats.org/officeDocument/2006/relationships/hyperlink" Target="http://transparencia.utags.edu.mx/ADMINISTRACION_Y_FINANZAS/RECURSOS_HUMANOS/CONVOCATORIAS/Convocator%EDa%20No.%2045.pdf" TargetMode="External"/><Relationship Id="rId7" Type="http://schemas.openxmlformats.org/officeDocument/2006/relationships/hyperlink" Target="http://transparencia.utags.edu.mx/ADMINISTRACION_Y_FINANZAS/RECURSOS_HUMANOS/CONVOCATORIAS/Convocator%EDa%20No.%2045.pdf" TargetMode="External"/><Relationship Id="rId71" Type="http://schemas.openxmlformats.org/officeDocument/2006/relationships/hyperlink" Target="http://www.utags.edu.mx/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transparencia.utags.edu.mx/ADMINISTRACION_Y_FINANZAS/RECURSOS_HUMANOS/CONVOCATORIAS/Convocator%EDa%20No.%2045.pdf" TargetMode="External"/><Relationship Id="rId29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transparencia.utags.edu.mx/ADMINISTRACION_Y_FINANZAS/RECURSOS_HUMANOS/CONVOCATORIAS/Convocator%EDa%20No.%2045.pdf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40" Type="http://schemas.openxmlformats.org/officeDocument/2006/relationships/hyperlink" Target="http://transparencia.utags.edu.mx/ADMINISTRACION_Y_FINANZAS/RECURSOS_HUMANOS/CONVOCATORIAS/Convocator%EDa%20No.%2045.pdf" TargetMode="External"/><Relationship Id="rId45" Type="http://schemas.openxmlformats.org/officeDocument/2006/relationships/hyperlink" Target="http://www.utags.edu.mx/" TargetMode="External"/><Relationship Id="rId53" Type="http://schemas.openxmlformats.org/officeDocument/2006/relationships/hyperlink" Target="http://www.utags.edu.mx/" TargetMode="External"/><Relationship Id="rId58" Type="http://schemas.openxmlformats.org/officeDocument/2006/relationships/hyperlink" Target="http://transparencia.utags.edu.mx/ADMINISTRACION_Y_FINANZAS/RECURSOS_HUMANOS/CONVOCATORIAS/Convocator%EDa%20No.%2045.pdf" TargetMode="External"/><Relationship Id="rId66" Type="http://schemas.openxmlformats.org/officeDocument/2006/relationships/hyperlink" Target="http://transparencia.utags.edu.mx/ADMINISTRACION_Y_FINANZAS/RECURSOS_HUMANOS/CONVOCATORIAS/Convocator%EDa%20No.%2045.pdf" TargetMode="External"/><Relationship Id="rId74" Type="http://schemas.openxmlformats.org/officeDocument/2006/relationships/hyperlink" Target="http://transparencia.utags.edu.mx/ADMINISTRACION_Y_FINANZAS/RECURSOS_HUMANOS/CONVOCATORIAS/Convocator%EDa%20No.%2045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RECURSOS_HUMANOS/CONVOCATORIAS/Convocator%EDa%20No.%2045.pdf" TargetMode="External"/><Relationship Id="rId61" Type="http://schemas.openxmlformats.org/officeDocument/2006/relationships/hyperlink" Target="http://www.utags.edu.mx/" TargetMode="External"/><Relationship Id="rId10" Type="http://schemas.openxmlformats.org/officeDocument/2006/relationships/hyperlink" Target="http://www.utags.edu.mx/" TargetMode="External"/><Relationship Id="rId19" Type="http://schemas.openxmlformats.org/officeDocument/2006/relationships/hyperlink" Target="http://transparencia.utags.edu.mx/ADMINISTRACION_Y_FINANZAS/RECURSOS_HUMANOS/CONVOCATORIAS/Convocator%EDa%20No.%2045.pdf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transparencia.utags.edu.mx/ADMINISTRACION_Y_FINANZAS/RECURSOS_HUMANOS/CONVOCATORIAS/Convocator%EDa%20No.%2045.pdf" TargetMode="External"/><Relationship Id="rId52" Type="http://schemas.openxmlformats.org/officeDocument/2006/relationships/hyperlink" Target="http://transparencia.utags.edu.mx/ADMINISTRACION_Y_FINANZAS/RECURSOS_HUMANOS/CONVOCATORIAS/Convocator%EDa%20No.%2045.pdf" TargetMode="External"/><Relationship Id="rId60" Type="http://schemas.openxmlformats.org/officeDocument/2006/relationships/hyperlink" Target="http://transparencia.utags.edu.mx/ADMINISTRACION_Y_FINANZAS/RECURSOS_HUMANOS/CONVOCATORIAS/Convocator%EDa%20No.%2045.pdf" TargetMode="External"/><Relationship Id="rId65" Type="http://schemas.openxmlformats.org/officeDocument/2006/relationships/hyperlink" Target="http://www.utags.edu.mx/" TargetMode="External"/><Relationship Id="rId73" Type="http://schemas.openxmlformats.org/officeDocument/2006/relationships/hyperlink" Target="http://transparencia.utags.edu.mx/ADMINISTRACION_Y_FINANZAS/RECURSOS_HUMANOS/CONVOCATORIAS/Convocator%EDa%20No.%2045.pdf" TargetMode="External"/><Relationship Id="rId78" Type="http://schemas.openxmlformats.org/officeDocument/2006/relationships/hyperlink" Target="http://transparencia.utags.edu.mx/ADMINISTRACION_Y_FINANZAS/RECURSOS_HUMANOS/CONVOCATORIAS/NOTA%20CONVOCATORIA%2045.pdf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transparencia.utags.edu.mx/ADMINISTRACION_Y_FINANZAS/RECURSOS_HUMANOS/CONVOCATORIAS/Convocator%EDa%20No.%2045.pdf" TargetMode="External"/><Relationship Id="rId35" Type="http://schemas.openxmlformats.org/officeDocument/2006/relationships/hyperlink" Target="http://transparencia.utags.edu.mx/ADMINISTRACION_Y_FINANZAS/RECURSOS_HUMANOS/CONVOCATORIAS/Convocator%EDa%20No.%2045.pdf" TargetMode="External"/><Relationship Id="rId43" Type="http://schemas.openxmlformats.org/officeDocument/2006/relationships/hyperlink" Target="http://transparencia.utags.edu.mx/ADMINISTRACION_Y_FINANZAS/RECURSOS_HUMANOS/CONVOCATORIAS/Convocator%EDa%20No.%2045.pdf" TargetMode="External"/><Relationship Id="rId48" Type="http://schemas.openxmlformats.org/officeDocument/2006/relationships/hyperlink" Target="http://www.utags.edu.mx/" TargetMode="External"/><Relationship Id="rId56" Type="http://schemas.openxmlformats.org/officeDocument/2006/relationships/hyperlink" Target="http://www.utags.edu.mx/" TargetMode="External"/><Relationship Id="rId64" Type="http://schemas.openxmlformats.org/officeDocument/2006/relationships/hyperlink" Target="http://transparencia.utags.edu.mx/ADMINISTRACION_Y_FINANZAS/RECURSOS_HUMANOS/CONVOCATORIAS/Convocator%EDa%20No.%2045.pdf" TargetMode="External"/><Relationship Id="rId69" Type="http://schemas.openxmlformats.org/officeDocument/2006/relationships/hyperlink" Target="http://www.utags.edu.mx/" TargetMode="External"/><Relationship Id="rId77" Type="http://schemas.openxmlformats.org/officeDocument/2006/relationships/hyperlink" Target="http://transparencia.utags.edu.mx/ADMINISTRACION_Y_FINANZAS/RECURSOS_HUMANOS/CONVOCATORIAS/NOTA%20CONVOCATORIA%2045.pdf" TargetMode="External"/><Relationship Id="rId8" Type="http://schemas.openxmlformats.org/officeDocument/2006/relationships/hyperlink" Target="http://transparencia.utags.edu.mx/ADMINISTRACION_Y_FINANZAS/RECURSOS_HUMANOS/CONVOCATORIAS/Convocator%EDa%20No.%2045.pdf" TargetMode="External"/><Relationship Id="rId51" Type="http://schemas.openxmlformats.org/officeDocument/2006/relationships/hyperlink" Target="http://www.utags.edu.mx/" TargetMode="External"/><Relationship Id="rId72" Type="http://schemas.openxmlformats.org/officeDocument/2006/relationships/hyperlink" Target="http://www.utags.edu.mx/" TargetMode="External"/><Relationship Id="rId3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transparencia.utags.edu.mx/ADMINISTRACION_Y_FINANZAS/RECURSOS_HUMANOS/CONVOCATORIAS/Convocator%EDa%20No.%2045.pdf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transparencia.utags.edu.mx/ADMINISTRACION_Y_FINANZAS/RECURSOS_HUMANOS/CONVOCATORIAS/Convocator%EDa%20No.%2045.pdf" TargetMode="External"/><Relationship Id="rId46" Type="http://schemas.openxmlformats.org/officeDocument/2006/relationships/hyperlink" Target="http://transparencia.utags.edu.mx/ADMINISTRACION_Y_FINANZAS/RECURSOS_HUMANOS/CONVOCATORIAS/Convocator%EDa%20No.%2045.pdf" TargetMode="External"/><Relationship Id="rId59" Type="http://schemas.openxmlformats.org/officeDocument/2006/relationships/hyperlink" Target="http://transparencia.utags.edu.mx/ADMINISTRACION_Y_FINANZAS/RECURSOS_HUMANOS/CONVOCATORIAS/Convocator%EDa%20No.%2045.pdf" TargetMode="External"/><Relationship Id="rId67" Type="http://schemas.openxmlformats.org/officeDocument/2006/relationships/hyperlink" Target="http://www.utags.edu.mx/" TargetMode="External"/><Relationship Id="rId20" Type="http://schemas.openxmlformats.org/officeDocument/2006/relationships/hyperlink" Target="http://transparencia.utags.edu.mx/ADMINISTRACION_Y_FINANZAS/RECURSOS_HUMANOS/CONVOCATORIAS/Convocator%EDa%20No.%2045.pdf" TargetMode="External"/><Relationship Id="rId41" Type="http://schemas.openxmlformats.org/officeDocument/2006/relationships/hyperlink" Target="http://www.utags.edu.mx/" TargetMode="External"/><Relationship Id="rId54" Type="http://schemas.openxmlformats.org/officeDocument/2006/relationships/hyperlink" Target="http://www.utags.edu.mx/" TargetMode="External"/><Relationship Id="rId62" Type="http://schemas.openxmlformats.org/officeDocument/2006/relationships/hyperlink" Target="http://transparencia.utags.edu.mx/ADMINISTRACION_Y_FINANZAS/RECURSOS_HUMANOS/CONVOCATORIAS/Convocator%EDa%20No.%2045.pdf" TargetMode="External"/><Relationship Id="rId70" Type="http://schemas.openxmlformats.org/officeDocument/2006/relationships/hyperlink" Target="http://transparencia.utags.edu.mx/ADMINISTRACION_Y_FINANZAS/RECURSOS_HUMANOS/CONVOCATORIAS/Convocator%EDa%20No.%2045.pdf" TargetMode="External"/><Relationship Id="rId75" Type="http://schemas.openxmlformats.org/officeDocument/2006/relationships/hyperlink" Target="http://www.utags.edu.mx/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transparencia.utags.edu.mx/ADMINISTRACION_Y_FINANZAS/RECURSOS_HUMANOS/CONVOCATORIAS/Convocator%EDa%20No.%2045.pdf" TargetMode="External"/><Relationship Id="rId15" Type="http://schemas.openxmlformats.org/officeDocument/2006/relationships/hyperlink" Target="http://transparencia.utags.edu.mx/ADMINISTRACION_Y_FINANZAS/RECURSOS_HUMANOS/CONVOCATORIAS/Convocator%EDa%20No.%2045.pdf" TargetMode="External"/><Relationship Id="rId23" Type="http://schemas.openxmlformats.org/officeDocument/2006/relationships/hyperlink" Target="http://transparencia.utags.edu.mx/ADMINISTRACION_Y_FINANZAS/RECURSOS_HUMANOS/CONVOCATORIAS/Convocator%EDa%20No.%2045.pdf" TargetMode="External"/><Relationship Id="rId28" Type="http://schemas.openxmlformats.org/officeDocument/2006/relationships/hyperlink" Target="http://transparencia.utags.edu.mx/ADMINISTRACION_Y_FINANZAS/RECURSOS_HUMANOS/CONVOCATORIAS/Convocator%EDa%20No.%2045.pdf" TargetMode="External"/><Relationship Id="rId36" Type="http://schemas.openxmlformats.org/officeDocument/2006/relationships/hyperlink" Target="http://transparencia.utags.edu.mx/ADMINISTRACION_Y_FINANZAS/RECURSOS_HUMANOS/CONVOCATORIAS/Convocator%EDa%20No.%2045.pdf" TargetMode="External"/><Relationship Id="rId49" Type="http://schemas.openxmlformats.org/officeDocument/2006/relationships/hyperlink" Target="http://transparencia.utags.edu.mx/ADMINISTRACION_Y_FINANZAS/RECURSOS_HUMANOS/CONVOCATORIAS/Convocator%EDa%20No.%2045.pdf" TargetMode="External"/><Relationship Id="rId57" Type="http://schemas.openxmlformats.org/officeDocument/2006/relationships/hyperlink" Target="http://transparencia.utags.edu.mx/ADMINISTRACION_Y_FINANZAS/RECURSOS_HUMANOS/CONVOCATORIAS/Convocator%EDa%20No.%2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140625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6" customFormat="1" ht="60" x14ac:dyDescent="0.25">
      <c r="A8" s="2">
        <v>2021</v>
      </c>
      <c r="B8" s="3">
        <v>44287</v>
      </c>
      <c r="C8" s="3">
        <v>44377</v>
      </c>
      <c r="D8" s="2" t="s">
        <v>70</v>
      </c>
      <c r="E8" s="2" t="s">
        <v>73</v>
      </c>
      <c r="F8" s="2" t="s">
        <v>77</v>
      </c>
      <c r="G8" s="8">
        <v>819</v>
      </c>
      <c r="H8" s="4" t="s">
        <v>87</v>
      </c>
      <c r="I8" s="4" t="s">
        <v>87</v>
      </c>
      <c r="J8" s="7" t="s">
        <v>85</v>
      </c>
      <c r="K8" s="13">
        <v>14574.45</v>
      </c>
      <c r="L8" s="11">
        <v>9858.1200000000008</v>
      </c>
      <c r="M8" s="3">
        <v>44356</v>
      </c>
      <c r="N8" s="2">
        <v>45</v>
      </c>
      <c r="O8" s="9" t="s">
        <v>89</v>
      </c>
      <c r="P8" s="2" t="s">
        <v>80</v>
      </c>
      <c r="Q8" s="10">
        <v>1</v>
      </c>
      <c r="R8" s="10" t="s">
        <v>98</v>
      </c>
      <c r="S8" s="10" t="s">
        <v>98</v>
      </c>
      <c r="T8" s="10" t="s">
        <v>98</v>
      </c>
      <c r="U8" s="20" t="s">
        <v>99</v>
      </c>
      <c r="V8" s="5" t="s">
        <v>86</v>
      </c>
      <c r="W8" s="14" t="s">
        <v>88</v>
      </c>
      <c r="X8" s="3">
        <v>44385</v>
      </c>
      <c r="Y8" s="3">
        <v>44385</v>
      </c>
      <c r="Z8" s="15" t="s">
        <v>90</v>
      </c>
    </row>
    <row r="9" spans="1:26" s="16" customFormat="1" ht="60" x14ac:dyDescent="0.25">
      <c r="A9" s="2">
        <v>2021</v>
      </c>
      <c r="B9" s="3">
        <v>44287</v>
      </c>
      <c r="C9" s="3">
        <v>44377</v>
      </c>
      <c r="D9" s="2" t="s">
        <v>70</v>
      </c>
      <c r="E9" s="2" t="s">
        <v>73</v>
      </c>
      <c r="F9" s="2" t="s">
        <v>77</v>
      </c>
      <c r="G9" s="8">
        <v>819</v>
      </c>
      <c r="H9" s="4" t="s">
        <v>87</v>
      </c>
      <c r="I9" s="4" t="s">
        <v>87</v>
      </c>
      <c r="J9" s="7" t="s">
        <v>85</v>
      </c>
      <c r="K9" s="13">
        <v>14574.45</v>
      </c>
      <c r="L9" s="11">
        <v>9858.1200000000008</v>
      </c>
      <c r="M9" s="3">
        <v>44356</v>
      </c>
      <c r="N9" s="2">
        <v>45</v>
      </c>
      <c r="O9" s="9" t="s">
        <v>89</v>
      </c>
      <c r="P9" s="2" t="s">
        <v>80</v>
      </c>
      <c r="Q9" s="10">
        <v>3</v>
      </c>
      <c r="R9" s="10" t="s">
        <v>98</v>
      </c>
      <c r="S9" s="10" t="s">
        <v>98</v>
      </c>
      <c r="T9" s="10" t="s">
        <v>98</v>
      </c>
      <c r="U9" s="20" t="s">
        <v>99</v>
      </c>
      <c r="V9" s="5" t="s">
        <v>86</v>
      </c>
      <c r="W9" s="14" t="s">
        <v>88</v>
      </c>
      <c r="X9" s="3">
        <v>44385</v>
      </c>
      <c r="Y9" s="3">
        <v>44385</v>
      </c>
      <c r="Z9" s="15" t="s">
        <v>90</v>
      </c>
    </row>
    <row r="10" spans="1:26" s="16" customFormat="1" ht="60" x14ac:dyDescent="0.25">
      <c r="A10" s="2">
        <v>2021</v>
      </c>
      <c r="B10" s="3">
        <v>44287</v>
      </c>
      <c r="C10" s="3">
        <v>44377</v>
      </c>
      <c r="D10" s="2" t="s">
        <v>70</v>
      </c>
      <c r="E10" s="2" t="s">
        <v>73</v>
      </c>
      <c r="F10" s="2" t="s">
        <v>77</v>
      </c>
      <c r="G10" s="8">
        <v>819</v>
      </c>
      <c r="H10" s="4" t="s">
        <v>87</v>
      </c>
      <c r="I10" s="4" t="s">
        <v>87</v>
      </c>
      <c r="J10" s="7" t="s">
        <v>85</v>
      </c>
      <c r="K10" s="13">
        <v>14574.45</v>
      </c>
      <c r="L10" s="11">
        <v>9858.1200000000008</v>
      </c>
      <c r="M10" s="3">
        <v>44356</v>
      </c>
      <c r="N10" s="2">
        <v>45</v>
      </c>
      <c r="O10" s="9" t="s">
        <v>89</v>
      </c>
      <c r="P10" s="2" t="s">
        <v>80</v>
      </c>
      <c r="Q10" s="10">
        <v>1</v>
      </c>
      <c r="R10" s="10" t="s">
        <v>98</v>
      </c>
      <c r="S10" s="10" t="s">
        <v>98</v>
      </c>
      <c r="T10" s="10" t="s">
        <v>98</v>
      </c>
      <c r="U10" s="20" t="s">
        <v>99</v>
      </c>
      <c r="V10" s="5" t="s">
        <v>86</v>
      </c>
      <c r="W10" s="14" t="s">
        <v>88</v>
      </c>
      <c r="X10" s="3">
        <v>44385</v>
      </c>
      <c r="Y10" s="3">
        <v>44385</v>
      </c>
      <c r="Z10" s="15" t="s">
        <v>90</v>
      </c>
    </row>
    <row r="11" spans="1:26" s="16" customFormat="1" ht="60" x14ac:dyDescent="0.25">
      <c r="A11" s="2">
        <v>2021</v>
      </c>
      <c r="B11" s="3">
        <v>44287</v>
      </c>
      <c r="C11" s="3">
        <v>44377</v>
      </c>
      <c r="D11" s="2" t="s">
        <v>70</v>
      </c>
      <c r="E11" s="2" t="s">
        <v>73</v>
      </c>
      <c r="F11" s="2" t="s">
        <v>77</v>
      </c>
      <c r="G11" s="8">
        <v>819</v>
      </c>
      <c r="H11" s="4" t="s">
        <v>87</v>
      </c>
      <c r="I11" s="4" t="s">
        <v>87</v>
      </c>
      <c r="J11" s="7" t="s">
        <v>85</v>
      </c>
      <c r="K11" s="13">
        <v>14574.45</v>
      </c>
      <c r="L11" s="11">
        <v>9858.1200000000008</v>
      </c>
      <c r="M11" s="3">
        <v>44356</v>
      </c>
      <c r="N11" s="2">
        <v>45</v>
      </c>
      <c r="O11" s="9" t="s">
        <v>89</v>
      </c>
      <c r="P11" s="2" t="s">
        <v>80</v>
      </c>
      <c r="Q11" s="10">
        <v>2</v>
      </c>
      <c r="R11" s="10" t="s">
        <v>98</v>
      </c>
      <c r="S11" s="10" t="s">
        <v>98</v>
      </c>
      <c r="T11" s="10" t="s">
        <v>98</v>
      </c>
      <c r="U11" s="20" t="s">
        <v>99</v>
      </c>
      <c r="V11" s="5" t="s">
        <v>86</v>
      </c>
      <c r="W11" s="14" t="s">
        <v>88</v>
      </c>
      <c r="X11" s="3">
        <v>44385</v>
      </c>
      <c r="Y11" s="3">
        <v>44385</v>
      </c>
      <c r="Z11" s="15" t="s">
        <v>90</v>
      </c>
    </row>
    <row r="12" spans="1:26" ht="60" x14ac:dyDescent="0.25">
      <c r="A12" s="2">
        <v>2021</v>
      </c>
      <c r="B12" s="3">
        <v>44287</v>
      </c>
      <c r="C12" s="3">
        <v>44377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7" t="s">
        <v>85</v>
      </c>
      <c r="K12" s="12">
        <f t="shared" ref="K12:K19" si="0">12*100*4</f>
        <v>4800</v>
      </c>
      <c r="L12" s="6">
        <f t="shared" ref="L12:L45" si="1">+K12*0.85</f>
        <v>4080</v>
      </c>
      <c r="M12" s="3">
        <v>44356</v>
      </c>
      <c r="N12" s="2">
        <v>45</v>
      </c>
      <c r="O12" s="9" t="s">
        <v>89</v>
      </c>
      <c r="P12" s="2" t="s">
        <v>80</v>
      </c>
      <c r="Q12" s="10">
        <v>2</v>
      </c>
      <c r="R12" s="10" t="s">
        <v>98</v>
      </c>
      <c r="S12" s="10" t="s">
        <v>98</v>
      </c>
      <c r="T12" s="10" t="s">
        <v>98</v>
      </c>
      <c r="U12" s="20" t="s">
        <v>99</v>
      </c>
      <c r="V12" s="5" t="s">
        <v>86</v>
      </c>
      <c r="W12" s="14" t="s">
        <v>88</v>
      </c>
      <c r="X12" s="3">
        <v>44385</v>
      </c>
      <c r="Y12" s="3">
        <v>44385</v>
      </c>
      <c r="Z12" s="15" t="s">
        <v>90</v>
      </c>
    </row>
    <row r="13" spans="1:26" ht="60" x14ac:dyDescent="0.25">
      <c r="A13" s="2">
        <v>2021</v>
      </c>
      <c r="B13" s="3">
        <v>44287</v>
      </c>
      <c r="C13" s="3">
        <v>44377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7" t="s">
        <v>85</v>
      </c>
      <c r="K13" s="12">
        <f t="shared" si="0"/>
        <v>4800</v>
      </c>
      <c r="L13" s="6">
        <f t="shared" si="1"/>
        <v>4080</v>
      </c>
      <c r="M13" s="3">
        <v>44356</v>
      </c>
      <c r="N13" s="2">
        <v>45</v>
      </c>
      <c r="O13" s="9" t="s">
        <v>89</v>
      </c>
      <c r="P13" s="2" t="s">
        <v>80</v>
      </c>
      <c r="Q13" s="10">
        <v>2</v>
      </c>
      <c r="R13" s="10" t="s">
        <v>98</v>
      </c>
      <c r="S13" s="10" t="s">
        <v>98</v>
      </c>
      <c r="T13" s="10" t="s">
        <v>98</v>
      </c>
      <c r="U13" s="20" t="s">
        <v>99</v>
      </c>
      <c r="V13" s="5" t="s">
        <v>86</v>
      </c>
      <c r="W13" s="14" t="s">
        <v>88</v>
      </c>
      <c r="X13" s="3">
        <v>44385</v>
      </c>
      <c r="Y13" s="3">
        <v>44385</v>
      </c>
      <c r="Z13" s="15" t="s">
        <v>90</v>
      </c>
    </row>
    <row r="14" spans="1:26" ht="60" x14ac:dyDescent="0.25">
      <c r="A14" s="2">
        <v>2021</v>
      </c>
      <c r="B14" s="3">
        <v>44287</v>
      </c>
      <c r="C14" s="3">
        <v>44377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7" t="s">
        <v>85</v>
      </c>
      <c r="K14" s="12">
        <f t="shared" si="0"/>
        <v>4800</v>
      </c>
      <c r="L14" s="6">
        <f t="shared" si="1"/>
        <v>4080</v>
      </c>
      <c r="M14" s="3">
        <v>44356</v>
      </c>
      <c r="N14" s="2">
        <v>45</v>
      </c>
      <c r="O14" s="9" t="s">
        <v>89</v>
      </c>
      <c r="P14" s="2" t="s">
        <v>80</v>
      </c>
      <c r="Q14" s="10">
        <v>1</v>
      </c>
      <c r="R14" s="10" t="s">
        <v>98</v>
      </c>
      <c r="S14" s="10" t="s">
        <v>98</v>
      </c>
      <c r="T14" s="10" t="s">
        <v>98</v>
      </c>
      <c r="U14" s="20" t="s">
        <v>99</v>
      </c>
      <c r="V14" s="5" t="s">
        <v>86</v>
      </c>
      <c r="W14" s="14" t="s">
        <v>88</v>
      </c>
      <c r="X14" s="3">
        <v>44385</v>
      </c>
      <c r="Y14" s="3">
        <v>44385</v>
      </c>
      <c r="Z14" s="15" t="s">
        <v>90</v>
      </c>
    </row>
    <row r="15" spans="1:26" ht="60" x14ac:dyDescent="0.25">
      <c r="A15" s="2">
        <v>2021</v>
      </c>
      <c r="B15" s="3">
        <v>44287</v>
      </c>
      <c r="C15" s="3">
        <v>44377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7" t="s">
        <v>85</v>
      </c>
      <c r="K15" s="12">
        <f t="shared" si="0"/>
        <v>4800</v>
      </c>
      <c r="L15" s="6">
        <f t="shared" si="1"/>
        <v>4080</v>
      </c>
      <c r="M15" s="3">
        <v>44356</v>
      </c>
      <c r="N15" s="2">
        <v>45</v>
      </c>
      <c r="O15" s="9" t="s">
        <v>89</v>
      </c>
      <c r="P15" s="2" t="s">
        <v>80</v>
      </c>
      <c r="Q15" s="10">
        <v>3</v>
      </c>
      <c r="R15" s="10" t="s">
        <v>98</v>
      </c>
      <c r="S15" s="10" t="s">
        <v>98</v>
      </c>
      <c r="T15" s="10" t="s">
        <v>98</v>
      </c>
      <c r="U15" s="20" t="s">
        <v>99</v>
      </c>
      <c r="V15" s="5" t="s">
        <v>86</v>
      </c>
      <c r="W15" s="14" t="s">
        <v>88</v>
      </c>
      <c r="X15" s="3">
        <v>44385</v>
      </c>
      <c r="Y15" s="3">
        <v>44385</v>
      </c>
      <c r="Z15" s="15" t="s">
        <v>90</v>
      </c>
    </row>
    <row r="16" spans="1:26" ht="60" x14ac:dyDescent="0.25">
      <c r="A16" s="2">
        <v>2021</v>
      </c>
      <c r="B16" s="3">
        <v>44287</v>
      </c>
      <c r="C16" s="3">
        <v>44377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7" t="s">
        <v>85</v>
      </c>
      <c r="K16" s="12">
        <f t="shared" si="0"/>
        <v>4800</v>
      </c>
      <c r="L16" s="6">
        <f t="shared" si="1"/>
        <v>4080</v>
      </c>
      <c r="M16" s="3">
        <v>44356</v>
      </c>
      <c r="N16" s="2">
        <v>45</v>
      </c>
      <c r="O16" s="9" t="s">
        <v>89</v>
      </c>
      <c r="P16" s="2" t="s">
        <v>80</v>
      </c>
      <c r="Q16" s="10">
        <v>1</v>
      </c>
      <c r="R16" s="10" t="s">
        <v>98</v>
      </c>
      <c r="S16" s="10" t="s">
        <v>98</v>
      </c>
      <c r="T16" s="10" t="s">
        <v>98</v>
      </c>
      <c r="U16" s="20" t="s">
        <v>99</v>
      </c>
      <c r="V16" s="5" t="s">
        <v>86</v>
      </c>
      <c r="W16" s="14" t="s">
        <v>88</v>
      </c>
      <c r="X16" s="3">
        <v>44385</v>
      </c>
      <c r="Y16" s="3">
        <v>44385</v>
      </c>
      <c r="Z16" s="15" t="s">
        <v>90</v>
      </c>
    </row>
    <row r="17" spans="1:26" ht="60" x14ac:dyDescent="0.25">
      <c r="A17" s="2">
        <v>2021</v>
      </c>
      <c r="B17" s="3">
        <v>44287</v>
      </c>
      <c r="C17" s="3">
        <v>44377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7" t="s">
        <v>85</v>
      </c>
      <c r="K17" s="12">
        <f t="shared" si="0"/>
        <v>4800</v>
      </c>
      <c r="L17" s="6">
        <f t="shared" si="1"/>
        <v>4080</v>
      </c>
      <c r="M17" s="3">
        <v>44356</v>
      </c>
      <c r="N17" s="2">
        <v>45</v>
      </c>
      <c r="O17" s="9" t="s">
        <v>89</v>
      </c>
      <c r="P17" s="2" t="s">
        <v>80</v>
      </c>
      <c r="Q17" s="10">
        <v>2</v>
      </c>
      <c r="R17" s="10" t="s">
        <v>98</v>
      </c>
      <c r="S17" s="10" t="s">
        <v>98</v>
      </c>
      <c r="T17" s="10" t="s">
        <v>98</v>
      </c>
      <c r="U17" s="20" t="s">
        <v>99</v>
      </c>
      <c r="V17" s="5" t="s">
        <v>86</v>
      </c>
      <c r="W17" s="14" t="s">
        <v>88</v>
      </c>
      <c r="X17" s="3">
        <v>44385</v>
      </c>
      <c r="Y17" s="3">
        <v>44385</v>
      </c>
      <c r="Z17" s="15" t="s">
        <v>90</v>
      </c>
    </row>
    <row r="18" spans="1:26" ht="60" x14ac:dyDescent="0.25">
      <c r="A18" s="2">
        <v>2021</v>
      </c>
      <c r="B18" s="3">
        <v>44287</v>
      </c>
      <c r="C18" s="3">
        <v>44377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7" t="s">
        <v>91</v>
      </c>
      <c r="K18" s="12">
        <f t="shared" si="0"/>
        <v>4800</v>
      </c>
      <c r="L18" s="6">
        <f t="shared" si="1"/>
        <v>4080</v>
      </c>
      <c r="M18" s="3">
        <v>44356</v>
      </c>
      <c r="N18" s="2">
        <v>45</v>
      </c>
      <c r="O18" s="9" t="s">
        <v>89</v>
      </c>
      <c r="P18" s="2" t="s">
        <v>80</v>
      </c>
      <c r="Q18" s="10">
        <v>0</v>
      </c>
      <c r="R18" s="10" t="s">
        <v>98</v>
      </c>
      <c r="S18" s="10" t="s">
        <v>98</v>
      </c>
      <c r="T18" s="10" t="s">
        <v>98</v>
      </c>
      <c r="U18" s="20" t="s">
        <v>99</v>
      </c>
      <c r="V18" s="5" t="s">
        <v>86</v>
      </c>
      <c r="W18" s="14" t="s">
        <v>88</v>
      </c>
      <c r="X18" s="3">
        <v>44385</v>
      </c>
      <c r="Y18" s="3">
        <v>44385</v>
      </c>
      <c r="Z18" s="15" t="s">
        <v>90</v>
      </c>
    </row>
    <row r="19" spans="1:26" ht="60" x14ac:dyDescent="0.25">
      <c r="A19" s="2">
        <v>2021</v>
      </c>
      <c r="B19" s="3">
        <v>44287</v>
      </c>
      <c r="C19" s="3">
        <v>44377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7" t="s">
        <v>91</v>
      </c>
      <c r="K19" s="12">
        <f t="shared" si="0"/>
        <v>4800</v>
      </c>
      <c r="L19" s="6">
        <f t="shared" si="1"/>
        <v>4080</v>
      </c>
      <c r="M19" s="3">
        <v>44356</v>
      </c>
      <c r="N19" s="2">
        <v>45</v>
      </c>
      <c r="O19" s="9" t="s">
        <v>89</v>
      </c>
      <c r="P19" s="2" t="s">
        <v>80</v>
      </c>
      <c r="Q19" s="10">
        <v>0</v>
      </c>
      <c r="R19" s="10" t="s">
        <v>98</v>
      </c>
      <c r="S19" s="10" t="s">
        <v>98</v>
      </c>
      <c r="T19" s="10" t="s">
        <v>98</v>
      </c>
      <c r="U19" s="20" t="s">
        <v>99</v>
      </c>
      <c r="V19" s="5" t="s">
        <v>86</v>
      </c>
      <c r="W19" s="14" t="s">
        <v>88</v>
      </c>
      <c r="X19" s="3">
        <v>44385</v>
      </c>
      <c r="Y19" s="3">
        <v>44385</v>
      </c>
      <c r="Z19" s="15" t="s">
        <v>90</v>
      </c>
    </row>
    <row r="20" spans="1:26" ht="60" x14ac:dyDescent="0.25">
      <c r="A20" s="2">
        <v>2021</v>
      </c>
      <c r="B20" s="3">
        <v>44287</v>
      </c>
      <c r="C20" s="3">
        <v>44377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7" t="s">
        <v>92</v>
      </c>
      <c r="K20" s="12">
        <f>25*100*4</f>
        <v>10000</v>
      </c>
      <c r="L20" s="6">
        <f t="shared" si="1"/>
        <v>8500</v>
      </c>
      <c r="M20" s="3">
        <v>44356</v>
      </c>
      <c r="N20" s="2">
        <v>45</v>
      </c>
      <c r="O20" s="9" t="s">
        <v>89</v>
      </c>
      <c r="P20" s="2" t="s">
        <v>80</v>
      </c>
      <c r="Q20" s="10">
        <v>2</v>
      </c>
      <c r="R20" s="10" t="s">
        <v>98</v>
      </c>
      <c r="S20" s="10" t="s">
        <v>98</v>
      </c>
      <c r="T20" s="10" t="s">
        <v>98</v>
      </c>
      <c r="U20" s="20" t="s">
        <v>99</v>
      </c>
      <c r="V20" s="5" t="s">
        <v>86</v>
      </c>
      <c r="W20" s="14" t="s">
        <v>88</v>
      </c>
      <c r="X20" s="3">
        <v>44385</v>
      </c>
      <c r="Y20" s="3">
        <v>44385</v>
      </c>
      <c r="Z20" s="15" t="s">
        <v>90</v>
      </c>
    </row>
    <row r="21" spans="1:26" s="16" customFormat="1" ht="60" x14ac:dyDescent="0.25">
      <c r="A21" s="2">
        <v>2021</v>
      </c>
      <c r="B21" s="3">
        <v>44287</v>
      </c>
      <c r="C21" s="3">
        <v>44377</v>
      </c>
      <c r="D21" s="2" t="s">
        <v>70</v>
      </c>
      <c r="E21" s="2" t="s">
        <v>73</v>
      </c>
      <c r="F21" s="2" t="s">
        <v>77</v>
      </c>
      <c r="G21" s="2" t="s">
        <v>83</v>
      </c>
      <c r="H21" s="4" t="s">
        <v>84</v>
      </c>
      <c r="I21" s="4" t="s">
        <v>84</v>
      </c>
      <c r="J21" s="7" t="s">
        <v>92</v>
      </c>
      <c r="K21" s="12">
        <f>20*100*4</f>
        <v>8000</v>
      </c>
      <c r="L21" s="6">
        <f t="shared" si="1"/>
        <v>6800</v>
      </c>
      <c r="M21" s="3">
        <v>44356</v>
      </c>
      <c r="N21" s="2">
        <v>45</v>
      </c>
      <c r="O21" s="9" t="s">
        <v>89</v>
      </c>
      <c r="P21" s="2" t="s">
        <v>80</v>
      </c>
      <c r="Q21" s="10">
        <v>3</v>
      </c>
      <c r="R21" s="10" t="s">
        <v>98</v>
      </c>
      <c r="S21" s="10" t="s">
        <v>98</v>
      </c>
      <c r="T21" s="10" t="s">
        <v>98</v>
      </c>
      <c r="U21" s="20" t="s">
        <v>99</v>
      </c>
      <c r="V21" s="5" t="s">
        <v>86</v>
      </c>
      <c r="W21" s="14" t="s">
        <v>88</v>
      </c>
      <c r="X21" s="3">
        <v>44385</v>
      </c>
      <c r="Y21" s="3">
        <v>44385</v>
      </c>
      <c r="Z21" s="15" t="s">
        <v>90</v>
      </c>
    </row>
    <row r="22" spans="1:26" s="16" customFormat="1" ht="60" x14ac:dyDescent="0.25">
      <c r="A22" s="2">
        <v>2021</v>
      </c>
      <c r="B22" s="3">
        <v>44287</v>
      </c>
      <c r="C22" s="3">
        <v>44377</v>
      </c>
      <c r="D22" s="2" t="s">
        <v>70</v>
      </c>
      <c r="E22" s="2" t="s">
        <v>73</v>
      </c>
      <c r="F22" s="2" t="s">
        <v>77</v>
      </c>
      <c r="G22" s="8">
        <v>819</v>
      </c>
      <c r="H22" s="4" t="s">
        <v>87</v>
      </c>
      <c r="I22" s="4" t="s">
        <v>87</v>
      </c>
      <c r="J22" s="7" t="s">
        <v>93</v>
      </c>
      <c r="K22" s="13">
        <v>14574.45</v>
      </c>
      <c r="L22" s="11">
        <v>9858.1200000000008</v>
      </c>
      <c r="M22" s="3">
        <v>44356</v>
      </c>
      <c r="N22" s="2">
        <v>45</v>
      </c>
      <c r="O22" s="9" t="s">
        <v>89</v>
      </c>
      <c r="P22" s="2" t="s">
        <v>80</v>
      </c>
      <c r="Q22" s="10">
        <v>1</v>
      </c>
      <c r="R22" s="10" t="s">
        <v>98</v>
      </c>
      <c r="S22" s="10" t="s">
        <v>98</v>
      </c>
      <c r="T22" s="10" t="s">
        <v>98</v>
      </c>
      <c r="U22" s="20" t="s">
        <v>99</v>
      </c>
      <c r="V22" s="5" t="s">
        <v>86</v>
      </c>
      <c r="W22" s="14" t="s">
        <v>88</v>
      </c>
      <c r="X22" s="3">
        <v>44385</v>
      </c>
      <c r="Y22" s="3">
        <v>44385</v>
      </c>
      <c r="Z22" s="15" t="s">
        <v>90</v>
      </c>
    </row>
    <row r="23" spans="1:26" ht="60" x14ac:dyDescent="0.25">
      <c r="A23" s="2">
        <v>2021</v>
      </c>
      <c r="B23" s="3">
        <v>44287</v>
      </c>
      <c r="C23" s="3">
        <v>44377</v>
      </c>
      <c r="D23" s="2" t="s">
        <v>70</v>
      </c>
      <c r="E23" s="2" t="s">
        <v>73</v>
      </c>
      <c r="F23" s="2" t="s">
        <v>77</v>
      </c>
      <c r="G23" s="2" t="s">
        <v>83</v>
      </c>
      <c r="H23" s="4" t="s">
        <v>84</v>
      </c>
      <c r="I23" s="4" t="s">
        <v>84</v>
      </c>
      <c r="J23" s="7" t="s">
        <v>94</v>
      </c>
      <c r="K23" s="12">
        <f>25*100*4</f>
        <v>10000</v>
      </c>
      <c r="L23" s="6">
        <f t="shared" si="1"/>
        <v>8500</v>
      </c>
      <c r="M23" s="3">
        <v>44356</v>
      </c>
      <c r="N23" s="2">
        <v>45</v>
      </c>
      <c r="O23" s="9" t="s">
        <v>89</v>
      </c>
      <c r="P23" s="2" t="s">
        <v>80</v>
      </c>
      <c r="Q23" s="10">
        <v>1</v>
      </c>
      <c r="R23" s="10" t="s">
        <v>98</v>
      </c>
      <c r="S23" s="10" t="s">
        <v>98</v>
      </c>
      <c r="T23" s="10" t="s">
        <v>98</v>
      </c>
      <c r="U23" s="20" t="s">
        <v>99</v>
      </c>
      <c r="V23" s="5" t="s">
        <v>86</v>
      </c>
      <c r="W23" s="14" t="s">
        <v>88</v>
      </c>
      <c r="X23" s="3">
        <v>44385</v>
      </c>
      <c r="Y23" s="3">
        <v>44385</v>
      </c>
      <c r="Z23" s="15" t="s">
        <v>90</v>
      </c>
    </row>
    <row r="24" spans="1:26" ht="60" x14ac:dyDescent="0.25">
      <c r="A24" s="2">
        <v>2021</v>
      </c>
      <c r="B24" s="3">
        <v>44287</v>
      </c>
      <c r="C24" s="3">
        <v>44377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7" t="s">
        <v>94</v>
      </c>
      <c r="K24" s="12">
        <f t="shared" ref="K24:K26" si="2">25*100*4</f>
        <v>10000</v>
      </c>
      <c r="L24" s="6">
        <f t="shared" si="1"/>
        <v>8500</v>
      </c>
      <c r="M24" s="3">
        <v>44356</v>
      </c>
      <c r="N24" s="2">
        <v>45</v>
      </c>
      <c r="O24" s="9" t="s">
        <v>89</v>
      </c>
      <c r="P24" s="2" t="s">
        <v>80</v>
      </c>
      <c r="Q24" s="10">
        <v>1</v>
      </c>
      <c r="R24" s="10" t="s">
        <v>98</v>
      </c>
      <c r="S24" s="10" t="s">
        <v>98</v>
      </c>
      <c r="T24" s="10" t="s">
        <v>98</v>
      </c>
      <c r="U24" s="20" t="s">
        <v>99</v>
      </c>
      <c r="V24" s="5" t="s">
        <v>86</v>
      </c>
      <c r="W24" s="14" t="s">
        <v>88</v>
      </c>
      <c r="X24" s="3">
        <v>44385</v>
      </c>
      <c r="Y24" s="3">
        <v>44385</v>
      </c>
      <c r="Z24" s="15" t="s">
        <v>90</v>
      </c>
    </row>
    <row r="25" spans="1:26" ht="60" x14ac:dyDescent="0.25">
      <c r="A25" s="2">
        <v>2021</v>
      </c>
      <c r="B25" s="3">
        <v>44287</v>
      </c>
      <c r="C25" s="3">
        <v>44377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7" t="s">
        <v>94</v>
      </c>
      <c r="K25" s="12">
        <f t="shared" si="2"/>
        <v>10000</v>
      </c>
      <c r="L25" s="6">
        <f t="shared" si="1"/>
        <v>8500</v>
      </c>
      <c r="M25" s="3">
        <v>44356</v>
      </c>
      <c r="N25" s="2">
        <v>45</v>
      </c>
      <c r="O25" s="9" t="s">
        <v>89</v>
      </c>
      <c r="P25" s="2" t="s">
        <v>80</v>
      </c>
      <c r="Q25" s="10">
        <v>1</v>
      </c>
      <c r="R25" s="10" t="s">
        <v>98</v>
      </c>
      <c r="S25" s="10" t="s">
        <v>98</v>
      </c>
      <c r="T25" s="10" t="s">
        <v>98</v>
      </c>
      <c r="U25" s="20" t="s">
        <v>99</v>
      </c>
      <c r="V25" s="5" t="s">
        <v>86</v>
      </c>
      <c r="W25" s="14" t="s">
        <v>88</v>
      </c>
      <c r="X25" s="3">
        <v>44385</v>
      </c>
      <c r="Y25" s="3">
        <v>44385</v>
      </c>
      <c r="Z25" s="15" t="s">
        <v>90</v>
      </c>
    </row>
    <row r="26" spans="1:26" ht="60" x14ac:dyDescent="0.25">
      <c r="A26" s="2">
        <v>2021</v>
      </c>
      <c r="B26" s="3">
        <v>44287</v>
      </c>
      <c r="C26" s="3">
        <v>44377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7" t="s">
        <v>94</v>
      </c>
      <c r="K26" s="12">
        <f t="shared" si="2"/>
        <v>10000</v>
      </c>
      <c r="L26" s="6">
        <f t="shared" si="1"/>
        <v>8500</v>
      </c>
      <c r="M26" s="3">
        <v>44356</v>
      </c>
      <c r="N26" s="2">
        <v>45</v>
      </c>
      <c r="O26" s="9" t="s">
        <v>89</v>
      </c>
      <c r="P26" s="2" t="s">
        <v>80</v>
      </c>
      <c r="Q26" s="10">
        <v>1</v>
      </c>
      <c r="R26" s="10" t="s">
        <v>98</v>
      </c>
      <c r="S26" s="10" t="s">
        <v>98</v>
      </c>
      <c r="T26" s="10" t="s">
        <v>98</v>
      </c>
      <c r="U26" s="20" t="s">
        <v>99</v>
      </c>
      <c r="V26" s="5" t="s">
        <v>86</v>
      </c>
      <c r="W26" s="14" t="s">
        <v>88</v>
      </c>
      <c r="X26" s="3">
        <v>44385</v>
      </c>
      <c r="Y26" s="3">
        <v>44385</v>
      </c>
      <c r="Z26" s="15" t="s">
        <v>90</v>
      </c>
    </row>
    <row r="27" spans="1:26" ht="60" x14ac:dyDescent="0.25">
      <c r="A27" s="2">
        <v>2021</v>
      </c>
      <c r="B27" s="3">
        <v>44287</v>
      </c>
      <c r="C27" s="3">
        <v>44377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7" t="s">
        <v>94</v>
      </c>
      <c r="K27" s="12">
        <f>24*100*4</f>
        <v>9600</v>
      </c>
      <c r="L27" s="6">
        <f t="shared" si="1"/>
        <v>8160</v>
      </c>
      <c r="M27" s="3">
        <v>44356</v>
      </c>
      <c r="N27" s="2">
        <v>45</v>
      </c>
      <c r="O27" s="9" t="s">
        <v>89</v>
      </c>
      <c r="P27" s="2" t="s">
        <v>80</v>
      </c>
      <c r="Q27" s="10">
        <v>0</v>
      </c>
      <c r="R27" s="10" t="s">
        <v>98</v>
      </c>
      <c r="S27" s="10" t="s">
        <v>98</v>
      </c>
      <c r="T27" s="10" t="s">
        <v>98</v>
      </c>
      <c r="U27" s="20" t="s">
        <v>99</v>
      </c>
      <c r="V27" s="5" t="s">
        <v>86</v>
      </c>
      <c r="W27" s="14" t="s">
        <v>88</v>
      </c>
      <c r="X27" s="3">
        <v>44385</v>
      </c>
      <c r="Y27" s="3">
        <v>44385</v>
      </c>
      <c r="Z27" s="15" t="s">
        <v>90</v>
      </c>
    </row>
    <row r="28" spans="1:26" ht="60" x14ac:dyDescent="0.25">
      <c r="A28" s="2">
        <v>2021</v>
      </c>
      <c r="B28" s="3">
        <v>44287</v>
      </c>
      <c r="C28" s="3">
        <v>44377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7" t="s">
        <v>94</v>
      </c>
      <c r="K28" s="12">
        <f>16*100*4</f>
        <v>6400</v>
      </c>
      <c r="L28" s="6">
        <f t="shared" si="1"/>
        <v>5440</v>
      </c>
      <c r="M28" s="3">
        <v>44356</v>
      </c>
      <c r="N28" s="2">
        <v>45</v>
      </c>
      <c r="O28" s="9" t="s">
        <v>89</v>
      </c>
      <c r="P28" s="2" t="s">
        <v>80</v>
      </c>
      <c r="Q28" s="10">
        <v>2</v>
      </c>
      <c r="R28" s="10" t="s">
        <v>98</v>
      </c>
      <c r="S28" s="10" t="s">
        <v>98</v>
      </c>
      <c r="T28" s="10" t="s">
        <v>98</v>
      </c>
      <c r="U28" s="20" t="s">
        <v>99</v>
      </c>
      <c r="V28" s="5" t="s">
        <v>86</v>
      </c>
      <c r="W28" s="14" t="s">
        <v>88</v>
      </c>
      <c r="X28" s="3">
        <v>44385</v>
      </c>
      <c r="Y28" s="3">
        <v>44385</v>
      </c>
      <c r="Z28" s="15" t="s">
        <v>90</v>
      </c>
    </row>
    <row r="29" spans="1:26" ht="60" x14ac:dyDescent="0.25">
      <c r="A29" s="2">
        <v>2021</v>
      </c>
      <c r="B29" s="3">
        <v>44287</v>
      </c>
      <c r="C29" s="3">
        <v>44377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7" t="s">
        <v>95</v>
      </c>
      <c r="K29" s="12">
        <f>18*100*4</f>
        <v>7200</v>
      </c>
      <c r="L29" s="6">
        <f t="shared" si="1"/>
        <v>6120</v>
      </c>
      <c r="M29" s="3">
        <v>44356</v>
      </c>
      <c r="N29" s="2">
        <v>45</v>
      </c>
      <c r="O29" s="9" t="s">
        <v>89</v>
      </c>
      <c r="P29" s="2" t="s">
        <v>80</v>
      </c>
      <c r="Q29" s="10">
        <v>3</v>
      </c>
      <c r="R29" s="10" t="s">
        <v>98</v>
      </c>
      <c r="S29" s="10" t="s">
        <v>98</v>
      </c>
      <c r="T29" s="10" t="s">
        <v>98</v>
      </c>
      <c r="U29" s="20" t="s">
        <v>99</v>
      </c>
      <c r="V29" s="5" t="s">
        <v>86</v>
      </c>
      <c r="W29" s="14" t="s">
        <v>88</v>
      </c>
      <c r="X29" s="3">
        <v>44385</v>
      </c>
      <c r="Y29" s="3">
        <v>44385</v>
      </c>
      <c r="Z29" s="15" t="s">
        <v>90</v>
      </c>
    </row>
    <row r="30" spans="1:26" ht="60" x14ac:dyDescent="0.25">
      <c r="A30" s="2">
        <v>2021</v>
      </c>
      <c r="B30" s="3">
        <v>44287</v>
      </c>
      <c r="C30" s="3">
        <v>44377</v>
      </c>
      <c r="D30" s="2" t="s">
        <v>70</v>
      </c>
      <c r="E30" s="2" t="s">
        <v>73</v>
      </c>
      <c r="F30" s="2" t="s">
        <v>77</v>
      </c>
      <c r="G30" s="2" t="s">
        <v>83</v>
      </c>
      <c r="H30" s="4" t="s">
        <v>84</v>
      </c>
      <c r="I30" s="4" t="s">
        <v>84</v>
      </c>
      <c r="J30" s="7" t="s">
        <v>95</v>
      </c>
      <c r="K30" s="12">
        <f>18*100*4</f>
        <v>7200</v>
      </c>
      <c r="L30" s="6">
        <f t="shared" si="1"/>
        <v>6120</v>
      </c>
      <c r="M30" s="3">
        <v>44356</v>
      </c>
      <c r="N30" s="2">
        <v>45</v>
      </c>
      <c r="O30" s="9" t="s">
        <v>89</v>
      </c>
      <c r="P30" s="2" t="s">
        <v>80</v>
      </c>
      <c r="Q30" s="10">
        <v>3</v>
      </c>
      <c r="R30" s="10" t="s">
        <v>98</v>
      </c>
      <c r="S30" s="10" t="s">
        <v>98</v>
      </c>
      <c r="T30" s="10" t="s">
        <v>98</v>
      </c>
      <c r="U30" s="20" t="s">
        <v>99</v>
      </c>
      <c r="V30" s="5" t="s">
        <v>86</v>
      </c>
      <c r="W30" s="14" t="s">
        <v>88</v>
      </c>
      <c r="X30" s="3">
        <v>44385</v>
      </c>
      <c r="Y30" s="3">
        <v>44385</v>
      </c>
      <c r="Z30" s="15" t="s">
        <v>90</v>
      </c>
    </row>
    <row r="31" spans="1:26" ht="60" x14ac:dyDescent="0.25">
      <c r="A31" s="2">
        <v>2021</v>
      </c>
      <c r="B31" s="3">
        <v>44287</v>
      </c>
      <c r="C31" s="3">
        <v>44377</v>
      </c>
      <c r="D31" s="2" t="s">
        <v>70</v>
      </c>
      <c r="E31" s="2" t="s">
        <v>73</v>
      </c>
      <c r="F31" s="2" t="s">
        <v>77</v>
      </c>
      <c r="G31" s="2" t="s">
        <v>83</v>
      </c>
      <c r="H31" s="4" t="s">
        <v>84</v>
      </c>
      <c r="I31" s="4" t="s">
        <v>84</v>
      </c>
      <c r="J31" s="7" t="s">
        <v>96</v>
      </c>
      <c r="K31" s="12">
        <f>15*100*4</f>
        <v>6000</v>
      </c>
      <c r="L31" s="6">
        <f t="shared" si="1"/>
        <v>5100</v>
      </c>
      <c r="M31" s="3">
        <v>44356</v>
      </c>
      <c r="N31" s="2">
        <v>45</v>
      </c>
      <c r="O31" s="9" t="s">
        <v>89</v>
      </c>
      <c r="P31" s="2" t="s">
        <v>80</v>
      </c>
      <c r="Q31" s="10">
        <v>1</v>
      </c>
      <c r="R31" s="10" t="s">
        <v>98</v>
      </c>
      <c r="S31" s="10" t="s">
        <v>98</v>
      </c>
      <c r="T31" s="10" t="s">
        <v>98</v>
      </c>
      <c r="U31" s="20" t="s">
        <v>99</v>
      </c>
      <c r="V31" s="5" t="s">
        <v>86</v>
      </c>
      <c r="W31" s="14" t="s">
        <v>88</v>
      </c>
      <c r="X31" s="3">
        <v>44385</v>
      </c>
      <c r="Y31" s="3">
        <v>44385</v>
      </c>
      <c r="Z31" s="15" t="s">
        <v>90</v>
      </c>
    </row>
    <row r="32" spans="1:26" ht="60" x14ac:dyDescent="0.25">
      <c r="A32" s="2">
        <v>2021</v>
      </c>
      <c r="B32" s="3">
        <v>44287</v>
      </c>
      <c r="C32" s="3">
        <v>44377</v>
      </c>
      <c r="D32" s="2" t="s">
        <v>70</v>
      </c>
      <c r="E32" s="2" t="s">
        <v>73</v>
      </c>
      <c r="F32" s="2" t="s">
        <v>77</v>
      </c>
      <c r="G32" s="2" t="s">
        <v>83</v>
      </c>
      <c r="H32" s="4" t="s">
        <v>84</v>
      </c>
      <c r="I32" s="4" t="s">
        <v>84</v>
      </c>
      <c r="J32" s="7" t="s">
        <v>96</v>
      </c>
      <c r="K32" s="12">
        <f t="shared" ref="K32:K33" si="3">15*100*4</f>
        <v>6000</v>
      </c>
      <c r="L32" s="6">
        <f t="shared" si="1"/>
        <v>5100</v>
      </c>
      <c r="M32" s="3">
        <v>44356</v>
      </c>
      <c r="N32" s="2">
        <v>45</v>
      </c>
      <c r="O32" s="9" t="s">
        <v>89</v>
      </c>
      <c r="P32" s="2" t="s">
        <v>80</v>
      </c>
      <c r="Q32" s="10">
        <v>0</v>
      </c>
      <c r="R32" s="10" t="s">
        <v>98</v>
      </c>
      <c r="S32" s="10" t="s">
        <v>98</v>
      </c>
      <c r="T32" s="10" t="s">
        <v>98</v>
      </c>
      <c r="U32" s="20" t="s">
        <v>99</v>
      </c>
      <c r="V32" s="5" t="s">
        <v>86</v>
      </c>
      <c r="W32" s="14" t="s">
        <v>88</v>
      </c>
      <c r="X32" s="3">
        <v>44385</v>
      </c>
      <c r="Y32" s="3">
        <v>44385</v>
      </c>
      <c r="Z32" s="15" t="s">
        <v>90</v>
      </c>
    </row>
    <row r="33" spans="1:27" ht="60" x14ac:dyDescent="0.25">
      <c r="A33" s="2">
        <v>2021</v>
      </c>
      <c r="B33" s="3">
        <v>44287</v>
      </c>
      <c r="C33" s="3">
        <v>44377</v>
      </c>
      <c r="D33" s="2" t="s">
        <v>70</v>
      </c>
      <c r="E33" s="2" t="s">
        <v>73</v>
      </c>
      <c r="F33" s="2" t="s">
        <v>77</v>
      </c>
      <c r="G33" s="2" t="s">
        <v>83</v>
      </c>
      <c r="H33" s="4" t="s">
        <v>84</v>
      </c>
      <c r="I33" s="4" t="s">
        <v>84</v>
      </c>
      <c r="J33" s="7" t="s">
        <v>96</v>
      </c>
      <c r="K33" s="12">
        <f t="shared" si="3"/>
        <v>6000</v>
      </c>
      <c r="L33" s="6">
        <f t="shared" si="1"/>
        <v>5100</v>
      </c>
      <c r="M33" s="3">
        <v>44356</v>
      </c>
      <c r="N33" s="2">
        <v>45</v>
      </c>
      <c r="O33" s="9" t="s">
        <v>89</v>
      </c>
      <c r="P33" s="2" t="s">
        <v>80</v>
      </c>
      <c r="Q33" s="10">
        <v>0</v>
      </c>
      <c r="R33" s="10" t="s">
        <v>98</v>
      </c>
      <c r="S33" s="10" t="s">
        <v>98</v>
      </c>
      <c r="T33" s="10" t="s">
        <v>98</v>
      </c>
      <c r="U33" s="20" t="s">
        <v>99</v>
      </c>
      <c r="V33" s="5" t="s">
        <v>86</v>
      </c>
      <c r="W33" s="14" t="s">
        <v>88</v>
      </c>
      <c r="X33" s="3">
        <v>44385</v>
      </c>
      <c r="Y33" s="3">
        <v>44385</v>
      </c>
      <c r="Z33" s="15" t="s">
        <v>90</v>
      </c>
    </row>
    <row r="34" spans="1:27" ht="60" x14ac:dyDescent="0.25">
      <c r="A34" s="2">
        <v>2021</v>
      </c>
      <c r="B34" s="3">
        <v>44287</v>
      </c>
      <c r="C34" s="3">
        <v>44377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7" t="s">
        <v>97</v>
      </c>
      <c r="K34" s="12">
        <f>25*100*4</f>
        <v>10000</v>
      </c>
      <c r="L34" s="6">
        <f t="shared" si="1"/>
        <v>8500</v>
      </c>
      <c r="M34" s="3">
        <v>44356</v>
      </c>
      <c r="N34" s="2">
        <v>45</v>
      </c>
      <c r="O34" s="9" t="s">
        <v>89</v>
      </c>
      <c r="P34" s="2" t="s">
        <v>80</v>
      </c>
      <c r="Q34" s="10">
        <v>1</v>
      </c>
      <c r="R34" s="10" t="s">
        <v>98</v>
      </c>
      <c r="S34" s="10" t="s">
        <v>98</v>
      </c>
      <c r="T34" s="10" t="s">
        <v>98</v>
      </c>
      <c r="U34" s="20" t="s">
        <v>99</v>
      </c>
      <c r="V34" s="5" t="s">
        <v>86</v>
      </c>
      <c r="W34" s="14" t="s">
        <v>88</v>
      </c>
      <c r="X34" s="3">
        <v>44385</v>
      </c>
      <c r="Y34" s="3">
        <v>44385</v>
      </c>
      <c r="Z34" s="15" t="s">
        <v>90</v>
      </c>
    </row>
    <row r="35" spans="1:27" ht="60" x14ac:dyDescent="0.25">
      <c r="A35" s="2">
        <v>2021</v>
      </c>
      <c r="B35" s="3">
        <v>44287</v>
      </c>
      <c r="C35" s="3">
        <v>44377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84</v>
      </c>
      <c r="J35" s="7" t="s">
        <v>97</v>
      </c>
      <c r="K35" s="12">
        <f t="shared" ref="K35:K38" si="4">25*100*4</f>
        <v>10000</v>
      </c>
      <c r="L35" s="6">
        <f t="shared" si="1"/>
        <v>8500</v>
      </c>
      <c r="M35" s="3">
        <v>44356</v>
      </c>
      <c r="N35" s="2">
        <v>45</v>
      </c>
      <c r="O35" s="9" t="s">
        <v>89</v>
      </c>
      <c r="P35" s="2" t="s">
        <v>80</v>
      </c>
      <c r="Q35" s="10">
        <v>0</v>
      </c>
      <c r="R35" s="10" t="s">
        <v>98</v>
      </c>
      <c r="S35" s="10" t="s">
        <v>98</v>
      </c>
      <c r="T35" s="10" t="s">
        <v>98</v>
      </c>
      <c r="U35" s="20" t="s">
        <v>99</v>
      </c>
      <c r="V35" s="5" t="s">
        <v>86</v>
      </c>
      <c r="W35" s="14" t="s">
        <v>88</v>
      </c>
      <c r="X35" s="3">
        <v>44385</v>
      </c>
      <c r="Y35" s="3">
        <v>44385</v>
      </c>
      <c r="Z35" s="15" t="s">
        <v>90</v>
      </c>
    </row>
    <row r="36" spans="1:27" ht="60" x14ac:dyDescent="0.25">
      <c r="A36" s="2">
        <v>2021</v>
      </c>
      <c r="B36" s="3">
        <v>44287</v>
      </c>
      <c r="C36" s="3">
        <v>44377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7" t="s">
        <v>97</v>
      </c>
      <c r="K36" s="12">
        <f t="shared" si="4"/>
        <v>10000</v>
      </c>
      <c r="L36" s="6">
        <f t="shared" si="1"/>
        <v>8500</v>
      </c>
      <c r="M36" s="3">
        <v>44356</v>
      </c>
      <c r="N36" s="2">
        <v>45</v>
      </c>
      <c r="O36" s="9" t="s">
        <v>89</v>
      </c>
      <c r="P36" s="2" t="s">
        <v>80</v>
      </c>
      <c r="Q36" s="10">
        <v>0</v>
      </c>
      <c r="R36" s="10" t="s">
        <v>98</v>
      </c>
      <c r="S36" s="10" t="s">
        <v>98</v>
      </c>
      <c r="T36" s="10" t="s">
        <v>98</v>
      </c>
      <c r="U36" s="20" t="s">
        <v>99</v>
      </c>
      <c r="V36" s="5" t="s">
        <v>86</v>
      </c>
      <c r="W36" s="14" t="s">
        <v>88</v>
      </c>
      <c r="X36" s="3">
        <v>44385</v>
      </c>
      <c r="Y36" s="3">
        <v>44385</v>
      </c>
      <c r="Z36" s="15" t="s">
        <v>90</v>
      </c>
    </row>
    <row r="37" spans="1:27" ht="60" x14ac:dyDescent="0.25">
      <c r="A37" s="2">
        <v>2021</v>
      </c>
      <c r="B37" s="3">
        <v>44287</v>
      </c>
      <c r="C37" s="3">
        <v>44377</v>
      </c>
      <c r="D37" s="2" t="s">
        <v>70</v>
      </c>
      <c r="E37" s="2" t="s">
        <v>73</v>
      </c>
      <c r="F37" s="2" t="s">
        <v>77</v>
      </c>
      <c r="G37" s="2" t="s">
        <v>83</v>
      </c>
      <c r="H37" s="4" t="s">
        <v>84</v>
      </c>
      <c r="I37" s="4" t="s">
        <v>84</v>
      </c>
      <c r="J37" s="7" t="s">
        <v>97</v>
      </c>
      <c r="K37" s="12">
        <f t="shared" si="4"/>
        <v>10000</v>
      </c>
      <c r="L37" s="6">
        <f t="shared" si="1"/>
        <v>8500</v>
      </c>
      <c r="M37" s="3">
        <v>44356</v>
      </c>
      <c r="N37" s="2">
        <v>45</v>
      </c>
      <c r="O37" s="9" t="s">
        <v>89</v>
      </c>
      <c r="P37" s="2" t="s">
        <v>80</v>
      </c>
      <c r="Q37" s="10">
        <v>0</v>
      </c>
      <c r="R37" s="10" t="s">
        <v>98</v>
      </c>
      <c r="S37" s="10" t="s">
        <v>98</v>
      </c>
      <c r="T37" s="10" t="s">
        <v>98</v>
      </c>
      <c r="U37" s="20" t="s">
        <v>99</v>
      </c>
      <c r="V37" s="5" t="s">
        <v>86</v>
      </c>
      <c r="W37" s="14" t="s">
        <v>88</v>
      </c>
      <c r="X37" s="3">
        <v>44385</v>
      </c>
      <c r="Y37" s="3">
        <v>44385</v>
      </c>
      <c r="Z37" s="15" t="s">
        <v>90</v>
      </c>
    </row>
    <row r="38" spans="1:27" ht="60" x14ac:dyDescent="0.25">
      <c r="A38" s="2">
        <v>2021</v>
      </c>
      <c r="B38" s="3">
        <v>44287</v>
      </c>
      <c r="C38" s="3">
        <v>44377</v>
      </c>
      <c r="D38" s="2" t="s">
        <v>70</v>
      </c>
      <c r="E38" s="2" t="s">
        <v>73</v>
      </c>
      <c r="F38" s="2" t="s">
        <v>77</v>
      </c>
      <c r="G38" s="2" t="s">
        <v>83</v>
      </c>
      <c r="H38" s="4" t="s">
        <v>84</v>
      </c>
      <c r="I38" s="4" t="s">
        <v>84</v>
      </c>
      <c r="J38" s="7" t="s">
        <v>97</v>
      </c>
      <c r="K38" s="12">
        <f t="shared" si="4"/>
        <v>10000</v>
      </c>
      <c r="L38" s="6">
        <f t="shared" si="1"/>
        <v>8500</v>
      </c>
      <c r="M38" s="3">
        <v>44356</v>
      </c>
      <c r="N38" s="2">
        <v>45</v>
      </c>
      <c r="O38" s="9" t="s">
        <v>89</v>
      </c>
      <c r="P38" s="2" t="s">
        <v>80</v>
      </c>
      <c r="Q38" s="10">
        <v>0</v>
      </c>
      <c r="R38" s="10" t="s">
        <v>98</v>
      </c>
      <c r="S38" s="10" t="s">
        <v>98</v>
      </c>
      <c r="T38" s="10" t="s">
        <v>98</v>
      </c>
      <c r="U38" s="20" t="s">
        <v>99</v>
      </c>
      <c r="V38" s="5" t="s">
        <v>86</v>
      </c>
      <c r="W38" s="14" t="s">
        <v>88</v>
      </c>
      <c r="X38" s="3">
        <v>44385</v>
      </c>
      <c r="Y38" s="3">
        <v>44385</v>
      </c>
      <c r="Z38" s="15" t="s">
        <v>90</v>
      </c>
    </row>
    <row r="39" spans="1:27" ht="60" x14ac:dyDescent="0.25">
      <c r="A39" s="2">
        <v>2021</v>
      </c>
      <c r="B39" s="3">
        <v>44287</v>
      </c>
      <c r="C39" s="3">
        <v>44377</v>
      </c>
      <c r="D39" s="2" t="s">
        <v>70</v>
      </c>
      <c r="E39" s="2" t="s">
        <v>73</v>
      </c>
      <c r="F39" s="2" t="s">
        <v>77</v>
      </c>
      <c r="G39" s="2" t="s">
        <v>83</v>
      </c>
      <c r="H39" s="4" t="s">
        <v>84</v>
      </c>
      <c r="I39" s="4" t="s">
        <v>84</v>
      </c>
      <c r="J39" s="7" t="s">
        <v>97</v>
      </c>
      <c r="K39" s="12">
        <f>17*100*4</f>
        <v>6800</v>
      </c>
      <c r="L39" s="6">
        <f t="shared" si="1"/>
        <v>5780</v>
      </c>
      <c r="M39" s="3">
        <v>44356</v>
      </c>
      <c r="N39" s="2">
        <v>45</v>
      </c>
      <c r="O39" s="9" t="s">
        <v>89</v>
      </c>
      <c r="P39" s="2" t="s">
        <v>80</v>
      </c>
      <c r="Q39" s="10">
        <v>0</v>
      </c>
      <c r="R39" s="10" t="s">
        <v>98</v>
      </c>
      <c r="S39" s="10" t="s">
        <v>98</v>
      </c>
      <c r="T39" s="10" t="s">
        <v>98</v>
      </c>
      <c r="U39" s="20" t="s">
        <v>99</v>
      </c>
      <c r="V39" s="5" t="s">
        <v>86</v>
      </c>
      <c r="W39" s="14" t="s">
        <v>88</v>
      </c>
      <c r="X39" s="3">
        <v>44385</v>
      </c>
      <c r="Y39" s="3">
        <v>44385</v>
      </c>
      <c r="Z39" s="15" t="s">
        <v>90</v>
      </c>
    </row>
    <row r="40" spans="1:27" ht="60" x14ac:dyDescent="0.25">
      <c r="A40" s="2">
        <v>2021</v>
      </c>
      <c r="B40" s="3">
        <v>44287</v>
      </c>
      <c r="C40" s="3">
        <v>44377</v>
      </c>
      <c r="D40" s="2" t="s">
        <v>70</v>
      </c>
      <c r="E40" s="2" t="s">
        <v>73</v>
      </c>
      <c r="F40" s="2" t="s">
        <v>77</v>
      </c>
      <c r="G40" s="2" t="s">
        <v>83</v>
      </c>
      <c r="H40" s="4" t="s">
        <v>84</v>
      </c>
      <c r="I40" s="4" t="s">
        <v>84</v>
      </c>
      <c r="J40" s="7" t="s">
        <v>97</v>
      </c>
      <c r="K40" s="12">
        <f>17*100*4</f>
        <v>6800</v>
      </c>
      <c r="L40" s="6">
        <f t="shared" si="1"/>
        <v>5780</v>
      </c>
      <c r="M40" s="3">
        <v>44356</v>
      </c>
      <c r="N40" s="2">
        <v>45</v>
      </c>
      <c r="O40" s="9" t="s">
        <v>89</v>
      </c>
      <c r="P40" s="2" t="s">
        <v>80</v>
      </c>
      <c r="Q40" s="10">
        <v>0</v>
      </c>
      <c r="R40" s="10" t="s">
        <v>98</v>
      </c>
      <c r="S40" s="10" t="s">
        <v>98</v>
      </c>
      <c r="T40" s="10" t="s">
        <v>98</v>
      </c>
      <c r="U40" s="20" t="s">
        <v>99</v>
      </c>
      <c r="V40" s="5" t="s">
        <v>86</v>
      </c>
      <c r="W40" s="14" t="s">
        <v>88</v>
      </c>
      <c r="X40" s="3">
        <v>44385</v>
      </c>
      <c r="Y40" s="3">
        <v>44385</v>
      </c>
      <c r="Z40" s="15" t="s">
        <v>90</v>
      </c>
    </row>
    <row r="41" spans="1:27" ht="60" x14ac:dyDescent="0.25">
      <c r="A41" s="2">
        <v>2021</v>
      </c>
      <c r="B41" s="3">
        <v>44287</v>
      </c>
      <c r="C41" s="3">
        <v>44377</v>
      </c>
      <c r="D41" s="2" t="s">
        <v>70</v>
      </c>
      <c r="E41" s="2" t="s">
        <v>73</v>
      </c>
      <c r="F41" s="2" t="s">
        <v>77</v>
      </c>
      <c r="G41" s="2" t="s">
        <v>83</v>
      </c>
      <c r="H41" s="4" t="s">
        <v>84</v>
      </c>
      <c r="I41" s="4" t="s">
        <v>84</v>
      </c>
      <c r="J41" s="7" t="s">
        <v>97</v>
      </c>
      <c r="K41" s="12">
        <f>21*100*4</f>
        <v>8400</v>
      </c>
      <c r="L41" s="6">
        <f t="shared" si="1"/>
        <v>7140</v>
      </c>
      <c r="M41" s="3">
        <v>44356</v>
      </c>
      <c r="N41" s="2">
        <v>45</v>
      </c>
      <c r="O41" s="9" t="s">
        <v>89</v>
      </c>
      <c r="P41" s="2" t="s">
        <v>80</v>
      </c>
      <c r="Q41" s="10">
        <v>0</v>
      </c>
      <c r="R41" s="10" t="s">
        <v>98</v>
      </c>
      <c r="S41" s="10" t="s">
        <v>98</v>
      </c>
      <c r="T41" s="10" t="s">
        <v>98</v>
      </c>
      <c r="U41" s="20" t="s">
        <v>99</v>
      </c>
      <c r="V41" s="5" t="s">
        <v>86</v>
      </c>
      <c r="W41" s="14" t="s">
        <v>88</v>
      </c>
      <c r="X41" s="3">
        <v>44385</v>
      </c>
      <c r="Y41" s="3">
        <v>44385</v>
      </c>
      <c r="Z41" s="15" t="s">
        <v>90</v>
      </c>
    </row>
    <row r="42" spans="1:27" ht="60" x14ac:dyDescent="0.25">
      <c r="A42" s="2">
        <v>2021</v>
      </c>
      <c r="B42" s="3">
        <v>44287</v>
      </c>
      <c r="C42" s="3">
        <v>44377</v>
      </c>
      <c r="D42" s="2" t="s">
        <v>70</v>
      </c>
      <c r="E42" s="2" t="s">
        <v>73</v>
      </c>
      <c r="F42" s="2" t="s">
        <v>77</v>
      </c>
      <c r="G42" s="2" t="s">
        <v>83</v>
      </c>
      <c r="H42" s="4" t="s">
        <v>84</v>
      </c>
      <c r="I42" s="4" t="s">
        <v>84</v>
      </c>
      <c r="J42" s="7" t="s">
        <v>97</v>
      </c>
      <c r="K42" s="12">
        <f>21*100*4</f>
        <v>8400</v>
      </c>
      <c r="L42" s="6">
        <f t="shared" si="1"/>
        <v>7140</v>
      </c>
      <c r="M42" s="3">
        <v>44356</v>
      </c>
      <c r="N42" s="2">
        <v>45</v>
      </c>
      <c r="O42" s="9" t="s">
        <v>89</v>
      </c>
      <c r="P42" s="2" t="s">
        <v>80</v>
      </c>
      <c r="Q42" s="10">
        <v>0</v>
      </c>
      <c r="R42" s="10" t="s">
        <v>98</v>
      </c>
      <c r="S42" s="10" t="s">
        <v>98</v>
      </c>
      <c r="T42" s="10" t="s">
        <v>98</v>
      </c>
      <c r="U42" s="20" t="s">
        <v>99</v>
      </c>
      <c r="V42" s="5" t="s">
        <v>86</v>
      </c>
      <c r="W42" s="14" t="s">
        <v>88</v>
      </c>
      <c r="X42" s="3">
        <v>44385</v>
      </c>
      <c r="Y42" s="3">
        <v>44385</v>
      </c>
      <c r="Z42" s="15" t="s">
        <v>90</v>
      </c>
    </row>
    <row r="43" spans="1:27" ht="60" x14ac:dyDescent="0.25">
      <c r="A43" s="2">
        <v>2021</v>
      </c>
      <c r="B43" s="3">
        <v>44287</v>
      </c>
      <c r="C43" s="3">
        <v>44377</v>
      </c>
      <c r="D43" s="2" t="s">
        <v>70</v>
      </c>
      <c r="E43" s="2" t="s">
        <v>73</v>
      </c>
      <c r="F43" s="2" t="s">
        <v>77</v>
      </c>
      <c r="G43" s="2" t="s">
        <v>83</v>
      </c>
      <c r="H43" s="4" t="s">
        <v>84</v>
      </c>
      <c r="I43" s="4" t="s">
        <v>84</v>
      </c>
      <c r="J43" s="7" t="s">
        <v>97</v>
      </c>
      <c r="K43" s="12">
        <f t="shared" ref="K43:K45" si="5">25*100*4</f>
        <v>10000</v>
      </c>
      <c r="L43" s="6">
        <f t="shared" si="1"/>
        <v>8500</v>
      </c>
      <c r="M43" s="3">
        <v>44356</v>
      </c>
      <c r="N43" s="2">
        <v>45</v>
      </c>
      <c r="O43" s="9" t="s">
        <v>89</v>
      </c>
      <c r="P43" s="2" t="s">
        <v>80</v>
      </c>
      <c r="Q43" s="10">
        <v>2</v>
      </c>
      <c r="R43" s="10" t="s">
        <v>98</v>
      </c>
      <c r="S43" s="10" t="s">
        <v>98</v>
      </c>
      <c r="T43" s="10" t="s">
        <v>98</v>
      </c>
      <c r="U43" s="20" t="s">
        <v>99</v>
      </c>
      <c r="V43" s="5" t="s">
        <v>86</v>
      </c>
      <c r="W43" s="14" t="s">
        <v>88</v>
      </c>
      <c r="X43" s="3">
        <v>44385</v>
      </c>
      <c r="Y43" s="3">
        <v>44385</v>
      </c>
      <c r="Z43" s="15" t="s">
        <v>90</v>
      </c>
      <c r="AA43" s="16"/>
    </row>
    <row r="44" spans="1:27" ht="60" x14ac:dyDescent="0.25">
      <c r="A44" s="2">
        <v>2021</v>
      </c>
      <c r="B44" s="3">
        <v>44287</v>
      </c>
      <c r="C44" s="3">
        <v>44377</v>
      </c>
      <c r="D44" s="2" t="s">
        <v>70</v>
      </c>
      <c r="E44" s="2" t="s">
        <v>73</v>
      </c>
      <c r="F44" s="2" t="s">
        <v>77</v>
      </c>
      <c r="G44" s="2" t="s">
        <v>83</v>
      </c>
      <c r="H44" s="4" t="s">
        <v>84</v>
      </c>
      <c r="I44" s="4" t="s">
        <v>84</v>
      </c>
      <c r="J44" s="7" t="s">
        <v>97</v>
      </c>
      <c r="K44" s="12">
        <f t="shared" si="5"/>
        <v>10000</v>
      </c>
      <c r="L44" s="6">
        <f t="shared" si="1"/>
        <v>8500</v>
      </c>
      <c r="M44" s="3">
        <v>44356</v>
      </c>
      <c r="N44" s="2">
        <v>45</v>
      </c>
      <c r="O44" s="9" t="s">
        <v>89</v>
      </c>
      <c r="P44" s="2" t="s">
        <v>80</v>
      </c>
      <c r="Q44" s="10">
        <v>0</v>
      </c>
      <c r="R44" s="10" t="s">
        <v>98</v>
      </c>
      <c r="S44" s="10" t="s">
        <v>98</v>
      </c>
      <c r="T44" s="10" t="s">
        <v>98</v>
      </c>
      <c r="U44" s="20" t="s">
        <v>99</v>
      </c>
      <c r="V44" s="5" t="s">
        <v>86</v>
      </c>
      <c r="W44" s="14" t="s">
        <v>88</v>
      </c>
      <c r="X44" s="3">
        <v>44385</v>
      </c>
      <c r="Y44" s="3">
        <v>44385</v>
      </c>
      <c r="Z44" s="15" t="s">
        <v>90</v>
      </c>
      <c r="AA44" s="16"/>
    </row>
    <row r="45" spans="1:27" ht="60" x14ac:dyDescent="0.25">
      <c r="A45" s="2">
        <v>2021</v>
      </c>
      <c r="B45" s="3">
        <v>44287</v>
      </c>
      <c r="C45" s="3">
        <v>44377</v>
      </c>
      <c r="D45" s="2" t="s">
        <v>70</v>
      </c>
      <c r="E45" s="2" t="s">
        <v>73</v>
      </c>
      <c r="F45" s="2" t="s">
        <v>77</v>
      </c>
      <c r="G45" s="2" t="s">
        <v>83</v>
      </c>
      <c r="H45" s="4" t="s">
        <v>84</v>
      </c>
      <c r="I45" s="4" t="s">
        <v>84</v>
      </c>
      <c r="J45" s="7" t="s">
        <v>97</v>
      </c>
      <c r="K45" s="12">
        <f t="shared" si="5"/>
        <v>10000</v>
      </c>
      <c r="L45" s="6">
        <f t="shared" si="1"/>
        <v>8500</v>
      </c>
      <c r="M45" s="3">
        <v>44356</v>
      </c>
      <c r="N45" s="2">
        <v>45</v>
      </c>
      <c r="O45" s="9" t="s">
        <v>89</v>
      </c>
      <c r="P45" s="2" t="s">
        <v>80</v>
      </c>
      <c r="Q45" s="10">
        <v>0</v>
      </c>
      <c r="R45" s="10" t="s">
        <v>98</v>
      </c>
      <c r="S45" s="10" t="s">
        <v>98</v>
      </c>
      <c r="T45" s="10" t="s">
        <v>98</v>
      </c>
      <c r="U45" s="20" t="s">
        <v>99</v>
      </c>
      <c r="V45" s="5" t="s">
        <v>86</v>
      </c>
      <c r="W45" s="14" t="s">
        <v>88</v>
      </c>
      <c r="X45" s="3">
        <v>44385</v>
      </c>
      <c r="Y45" s="3">
        <v>44385</v>
      </c>
      <c r="Z45" s="15" t="s">
        <v>90</v>
      </c>
      <c r="AA45" s="16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45">
      <formula1>Hidden_415</formula1>
    </dataValidation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list" allowBlank="1" showErrorMessage="1" sqref="F8:F45">
      <formula1>Hidden_35</formula1>
    </dataValidation>
  </dataValidations>
  <hyperlinks>
    <hyperlink ref="V8" r:id="rId1"/>
    <hyperlink ref="V9" r:id="rId2"/>
    <hyperlink ref="V10" r:id="rId3"/>
    <hyperlink ref="V11" r:id="rId4"/>
    <hyperlink ref="O8" r:id="rId5"/>
    <hyperlink ref="O9" r:id="rId6"/>
    <hyperlink ref="O10" r:id="rId7"/>
    <hyperlink ref="O11" r:id="rId8"/>
    <hyperlink ref="V12" r:id="rId9"/>
    <hyperlink ref="V13" r:id="rId10"/>
    <hyperlink ref="V14" r:id="rId11"/>
    <hyperlink ref="V15" r:id="rId12"/>
    <hyperlink ref="V16" r:id="rId13"/>
    <hyperlink ref="V17" r:id="rId14"/>
    <hyperlink ref="O12" r:id="rId15"/>
    <hyperlink ref="O13" r:id="rId16"/>
    <hyperlink ref="O14" r:id="rId17"/>
    <hyperlink ref="O15" r:id="rId18"/>
    <hyperlink ref="O16" r:id="rId19"/>
    <hyperlink ref="O17" r:id="rId20"/>
    <hyperlink ref="V18" r:id="rId21"/>
    <hyperlink ref="V19" r:id="rId22"/>
    <hyperlink ref="O18" r:id="rId23"/>
    <hyperlink ref="O19" r:id="rId24"/>
    <hyperlink ref="V20" r:id="rId25"/>
    <hyperlink ref="O20" r:id="rId26"/>
    <hyperlink ref="V22" r:id="rId27"/>
    <hyperlink ref="O22" r:id="rId28"/>
    <hyperlink ref="V23" r:id="rId29"/>
    <hyperlink ref="O23" r:id="rId30"/>
    <hyperlink ref="V24" r:id="rId31"/>
    <hyperlink ref="V25" r:id="rId32"/>
    <hyperlink ref="V26" r:id="rId33"/>
    <hyperlink ref="O24" r:id="rId34"/>
    <hyperlink ref="O25" r:id="rId35"/>
    <hyperlink ref="O26" r:id="rId36"/>
    <hyperlink ref="V27" r:id="rId37"/>
    <hyperlink ref="O27" r:id="rId38"/>
    <hyperlink ref="V28" r:id="rId39"/>
    <hyperlink ref="O28" r:id="rId40"/>
    <hyperlink ref="V29" r:id="rId41"/>
    <hyperlink ref="V30" r:id="rId42"/>
    <hyperlink ref="O29" r:id="rId43"/>
    <hyperlink ref="O30" r:id="rId44"/>
    <hyperlink ref="V31" r:id="rId45"/>
    <hyperlink ref="O31" r:id="rId46"/>
    <hyperlink ref="V32" r:id="rId47"/>
    <hyperlink ref="V33" r:id="rId48"/>
    <hyperlink ref="O32" r:id="rId49"/>
    <hyperlink ref="O33" r:id="rId50"/>
    <hyperlink ref="V34" r:id="rId51"/>
    <hyperlink ref="O34" r:id="rId52"/>
    <hyperlink ref="V35" r:id="rId53"/>
    <hyperlink ref="V36" r:id="rId54"/>
    <hyperlink ref="V37" r:id="rId55"/>
    <hyperlink ref="V38" r:id="rId56"/>
    <hyperlink ref="O35" r:id="rId57"/>
    <hyperlink ref="O36" r:id="rId58"/>
    <hyperlink ref="O37" r:id="rId59"/>
    <hyperlink ref="O38" r:id="rId60"/>
    <hyperlink ref="V39" r:id="rId61"/>
    <hyperlink ref="O39" r:id="rId62"/>
    <hyperlink ref="V40" r:id="rId63"/>
    <hyperlink ref="O40" r:id="rId64"/>
    <hyperlink ref="V41" r:id="rId65"/>
    <hyperlink ref="O41" r:id="rId66"/>
    <hyperlink ref="V42" r:id="rId67"/>
    <hyperlink ref="O42" r:id="rId68"/>
    <hyperlink ref="V43" r:id="rId69"/>
    <hyperlink ref="O43" r:id="rId70"/>
    <hyperlink ref="V44" r:id="rId71"/>
    <hyperlink ref="V45" r:id="rId72"/>
    <hyperlink ref="O44" r:id="rId73"/>
    <hyperlink ref="O45" r:id="rId74"/>
    <hyperlink ref="V21" r:id="rId75"/>
    <hyperlink ref="O21" r:id="rId76"/>
    <hyperlink ref="U8" r:id="rId77"/>
    <hyperlink ref="U9:U45" r:id="rId78" display="http://transparencia.utags.edu.mx/ADMINISTRACION_Y_FINANZAS/RECURSOS_HUMANOS/CONVOCATORIAS/NOTA%20CONVOCATORIA%2045.pdf"/>
  </hyperlinks>
  <pageMargins left="0.7" right="0.7" top="0.75" bottom="0.75" header="0.3" footer="0.3"/>
  <pageSetup orientation="portrait" horizontalDpi="4294967295" verticalDpi="4294967295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2019-01-16T17:24:42Z</dcterms:created>
  <dcterms:modified xsi:type="dcterms:W3CDTF">2021-07-16T05:16:15Z</dcterms:modified>
</cp:coreProperties>
</file>