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2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/>
</workbook>
</file>

<file path=xl/calcChain.xml><?xml version="1.0" encoding="utf-8"?>
<calcChain xmlns="http://schemas.openxmlformats.org/spreadsheetml/2006/main">
  <c r="K33" i="1" l="1"/>
  <c r="L33" i="1" s="1"/>
  <c r="K36" i="1"/>
  <c r="K35" i="1"/>
  <c r="L35" i="1" s="1"/>
  <c r="L36" i="1"/>
  <c r="K34" i="1"/>
  <c r="L34" i="1" s="1"/>
  <c r="L30" i="1"/>
  <c r="K30" i="1"/>
  <c r="K29" i="1"/>
  <c r="L29" i="1" s="1"/>
  <c r="K28" i="1"/>
  <c r="L28" i="1"/>
  <c r="K27" i="1"/>
  <c r="L27" i="1" s="1"/>
  <c r="K26" i="1"/>
  <c r="L26" i="1" s="1"/>
  <c r="K25" i="1"/>
  <c r="L25" i="1" s="1"/>
  <c r="K24" i="1"/>
  <c r="L24" i="1" s="1"/>
  <c r="K23" i="1"/>
  <c r="L23" i="1"/>
  <c r="K22" i="1"/>
  <c r="L22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/>
  <c r="K14" i="1"/>
  <c r="L14" i="1" s="1"/>
  <c r="K13" i="1"/>
  <c r="L13" i="1" s="1"/>
  <c r="K12" i="1"/>
  <c r="L12" i="1" s="1"/>
  <c r="K11" i="1"/>
  <c r="L11" i="1" s="1"/>
  <c r="K10" i="1"/>
  <c r="L10" i="1" s="1"/>
  <c r="L9" i="1"/>
  <c r="K9" i="1"/>
</calcChain>
</file>

<file path=xl/sharedStrings.xml><?xml version="1.0" encoding="utf-8"?>
<sst xmlns="http://schemas.openxmlformats.org/spreadsheetml/2006/main" count="559" uniqueCount="111">
  <si>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</si>
  <si>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</si>
  <si>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</si>
  <si>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</si>
  <si>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</si>
  <si>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</si>
  <si>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</si>
  <si>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</si>
  <si>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</si>
  <si>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</si>
  <si>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</si>
  <si>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</si>
  <si>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</si>
  <si>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</si>
  <si>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</si>
  <si>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</si>
  <si>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</si>
  <si>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</si>
  <si>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</si>
  <si>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</si>
  <si>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</si>
  <si>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</si>
  <si>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</si>
  <si>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</si>
  <si>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</si>
  <si>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</si>
  <si>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</si>
  <si>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</si>
  <si>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</si>
  <si>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</si>
  <si>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</si>
  <si>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</si>
  <si>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</si>
  <si>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</si>
  <si>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</si>
  <si>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</si>
  <si>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</si>
  <si>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</si>
  <si>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</si>
  <si>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</si>
  <si>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</si>
  <si>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</si>
  <si>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</si>
  <si>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</si>
  <si>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</si>
  <si>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</si>
  <si>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</si>
  <si>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</si>
  <si>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</si>
  <si>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</si>
  <si>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</si>
  <si>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</si>
  <si>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</si>
  <si>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</si>
  <si>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</si>
  <si>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</si>
  <si>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</si>
  <si>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</si>
  <si>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</si>
  <si>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</si>
  <si>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</si>
  <si>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</si>
  <si>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</si>
  <si>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</si>
  <si>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</si>
  <si>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</si>
  <si>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</si>
  <si>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</si>
  <si>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</si>
  <si>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</si>
  <si>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</si>
  <si>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</si>
  <si>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</si>
  <si>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</si>
  <si>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</si>
  <si>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</si>
  <si>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</si>
  <si>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</si>
  <si>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</si>
  <si>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</si>
  <si>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</si>
  <si>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</si>
  <si>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</si>
  <si>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</si>
  <si>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</si>
  <si>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</si>
  <si>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</si>
  <si>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Profesor de Tiempo Completo</t>
  </si>
  <si>
    <t>JEFE(A) DEL DEPARTAMENTO DE RECURSOS HUMANOS</t>
  </si>
  <si>
    <t>COORDINACIÓN DE MATEMATICAS</t>
  </si>
  <si>
    <t>COORDINACIÓN DE IDIOMAS</t>
  </si>
  <si>
    <t>Para la realización de contrataciones de la Universidad Tecnológica de Aguascalientes, esta se apega a las políticas y lineamientos establecidos por Secretaría de Administración.</t>
  </si>
  <si>
    <t>GONZALEZ</t>
  </si>
  <si>
    <t>DESARROLLO DE NEGOCIOS Y LOGÍSTICA</t>
  </si>
  <si>
    <t>ELECTROMECÁNICA INDUSTRIAL Y ENERGÍAS</t>
  </si>
  <si>
    <t xml:space="preserve">TECNOLOGÍAS DE LA INFORMACIÓN </t>
  </si>
  <si>
    <t>PARAMEDICO Y PROTECCIÓN CIVIL</t>
  </si>
  <si>
    <t>OSCAR</t>
  </si>
  <si>
    <t>FEMAT</t>
  </si>
  <si>
    <t>ESPARZA</t>
  </si>
  <si>
    <t>ESPERANZA</t>
  </si>
  <si>
    <t>MONCADA</t>
  </si>
  <si>
    <t>MARQUEZ</t>
  </si>
  <si>
    <t>ROBERTO</t>
  </si>
  <si>
    <t>FLORES</t>
  </si>
  <si>
    <t>CAMPOS</t>
  </si>
  <si>
    <t>SERGIO</t>
  </si>
  <si>
    <t>VAZQUEZ</t>
  </si>
  <si>
    <t>DESIERTO</t>
  </si>
  <si>
    <t>http://transparencia.utags.edu.mx/ADMINISTRACION_Y_FINANZAS/RECURSOS_HUMANOS/CONVOCATORIAS/Convocatoria%20No.%2047.pdf</t>
  </si>
  <si>
    <t>http://transparencia.utags.edu.mx/ADMINISTRACION_Y_FINANZAS/RECURSOS_HUMANOS/CONVOCATORIAS/DICTAMEN%20NO.47.pdf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</si>
</sst>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 applyProtection="1">
      <alignment wrapText="1"/>
    </xf>
    <xf numFmtId="43" fontId="0" fillId="0" borderId="1" xfId="2" applyFont="1" applyFill="1" applyBorder="1"/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transparencia.utags.edu.mx/ADMINISTRACION_Y_FINANZAS/RECURSOS_HUMANOS/CONVOCATORIAS/Convocatoria%20No.%2047.pdf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transparencia.utags.edu.mx/ADMINISTRACION_Y_FINANZAS/RECURSOS_HUMANOS/CONVOCATORIAS/Convocatoria%20No.%2047.pdf" TargetMode="External"/><Relationship Id="rId42" Type="http://schemas.openxmlformats.org/officeDocument/2006/relationships/hyperlink" Target="http://transparencia.utags.edu.mx/ADMINISTRACION_Y_FINANZAS/RECURSOS_HUMANOS/CONVOCATORIAS/Convocatoria%20No.%2047.pdf" TargetMode="External"/><Relationship Id="rId47" Type="http://schemas.openxmlformats.org/officeDocument/2006/relationships/hyperlink" Target="http://transparencia.utags.edu.mx/ADMINISTRACION_Y_FINANZAS/RECURSOS_HUMANOS/CONVOCATORIAS/Convocatoria%20No.%2047.pdf" TargetMode="External"/><Relationship Id="rId50" Type="http://schemas.openxmlformats.org/officeDocument/2006/relationships/hyperlink" Target="http://transparencia.utags.edu.mx/ADMINISTRACION_Y_FINANZAS/RECURSOS_HUMANOS/CONVOCATORIAS/Convocatoria%20No.%2047.pdf" TargetMode="External"/><Relationship Id="rId55" Type="http://schemas.openxmlformats.org/officeDocument/2006/relationships/hyperlink" Target="http://transparencia.utags.edu.mx/ADMINISTRACION_Y_FINANZAS/RECURSOS_HUMANOS/CONVOCATORIAS/Convocatoria%20No.%2047.pdf" TargetMode="External"/><Relationship Id="rId63" Type="http://schemas.openxmlformats.org/officeDocument/2006/relationships/hyperlink" Target="http://transparencia.utags.edu.mx/ADMINISTRACION_Y_FINANZAS/RECURSOS_HUMANOS/CONVOCATORIAS/DICTAMEN%20NO.47.pdf" TargetMode="External"/><Relationship Id="rId68" Type="http://schemas.openxmlformats.org/officeDocument/2006/relationships/hyperlink" Target="http://transparencia.utags.edu.mx/ADMINISTRACION_Y_FINANZAS/RECURSOS_HUMANOS/CONVOCATORIAS/DICTAMEN%20NO.47.pdf" TargetMode="External"/><Relationship Id="rId76" Type="http://schemas.openxmlformats.org/officeDocument/2006/relationships/hyperlink" Target="http://transparencia.utags.edu.mx/ADMINISTRACION_Y_FINANZAS/RECURSOS_HUMANOS/CONVOCATORIAS/DICTAMEN%20NO.47.pdf" TargetMode="External"/><Relationship Id="rId84" Type="http://schemas.openxmlformats.org/officeDocument/2006/relationships/hyperlink" Target="http://transparencia.utags.edu.mx/ADMINISTRACION_Y_FINANZAS/RECURSOS_HUMANOS/CONVOCATORIAS/DICTAMEN%20NO.47.pdf" TargetMode="External"/><Relationship Id="rId7" Type="http://schemas.openxmlformats.org/officeDocument/2006/relationships/hyperlink" Target="http://www.utags.edu.mx/" TargetMode="External"/><Relationship Id="rId71" Type="http://schemas.openxmlformats.org/officeDocument/2006/relationships/hyperlink" Target="http://transparencia.utags.edu.mx/ADMINISTRACION_Y_FINANZAS/RECURSOS_HUMANOS/CONVOCATORIAS/DICTAMEN%20NO.47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www.utags.edu.mx/" TargetMode="External"/><Relationship Id="rId32" Type="http://schemas.openxmlformats.org/officeDocument/2006/relationships/hyperlink" Target="http://transparencia.utags.edu.mx/ADMINISTRACION_Y_FINANZAS/RECURSOS_HUMANOS/CONVOCATORIAS/Convocatoria%20No.%2047.pdf" TargetMode="External"/><Relationship Id="rId37" Type="http://schemas.openxmlformats.org/officeDocument/2006/relationships/hyperlink" Target="http://transparencia.utags.edu.mx/ADMINISTRACION_Y_FINANZAS/RECURSOS_HUMANOS/CONVOCATORIAS/Convocatoria%20No.%2047.pdf" TargetMode="External"/><Relationship Id="rId40" Type="http://schemas.openxmlformats.org/officeDocument/2006/relationships/hyperlink" Target="http://transparencia.utags.edu.mx/ADMINISTRACION_Y_FINANZAS/RECURSOS_HUMANOS/CONVOCATORIAS/Convocatoria%20No.%2047.pdf" TargetMode="External"/><Relationship Id="rId45" Type="http://schemas.openxmlformats.org/officeDocument/2006/relationships/hyperlink" Target="http://transparencia.utags.edu.mx/ADMINISTRACION_Y_FINANZAS/RECURSOS_HUMANOS/CONVOCATORIAS/Convocatoria%20No.%2047.pdf" TargetMode="External"/><Relationship Id="rId53" Type="http://schemas.openxmlformats.org/officeDocument/2006/relationships/hyperlink" Target="http://transparencia.utags.edu.mx/ADMINISTRACION_Y_FINANZAS/RECURSOS_HUMANOS/CONVOCATORIAS/Convocatoria%20No.%2047.pdf" TargetMode="External"/><Relationship Id="rId58" Type="http://schemas.openxmlformats.org/officeDocument/2006/relationships/hyperlink" Target="http://transparencia.utags.edu.mx/ADMINISTRACION_Y_FINANZAS/RECURSOS_HUMANOS/CONVOCATORIAS/Convocatoria%20No.%2047.pdf" TargetMode="External"/><Relationship Id="rId66" Type="http://schemas.openxmlformats.org/officeDocument/2006/relationships/hyperlink" Target="http://transparencia.utags.edu.mx/ADMINISTRACION_Y_FINANZAS/RECURSOS_HUMANOS/CONVOCATORIAS/DICTAMEN%20NO.47.pdf" TargetMode="External"/><Relationship Id="rId74" Type="http://schemas.openxmlformats.org/officeDocument/2006/relationships/hyperlink" Target="http://transparencia.utags.edu.mx/ADMINISTRACION_Y_FINANZAS/RECURSOS_HUMANOS/CONVOCATORIAS/DICTAMEN%20NO.47.pdf" TargetMode="External"/><Relationship Id="rId79" Type="http://schemas.openxmlformats.org/officeDocument/2006/relationships/hyperlink" Target="http://transparencia.utags.edu.mx/ADMINISTRACION_Y_FINANZAS/RECURSOS_HUMANOS/CONVOCATORIAS/DICTAMEN%20NO.47.pdf" TargetMode="External"/><Relationship Id="rId87" Type="http://schemas.openxmlformats.org/officeDocument/2006/relationships/hyperlink" Target="http://transparencia.utags.edu.mx/ADMINISTRACION_Y_FINANZAS/RECURSOS_HUMANOS/CONVOCATORIAS/DICTAMEN%20NO.47.pdf" TargetMode="External"/><Relationship Id="rId5" Type="http://schemas.openxmlformats.org/officeDocument/2006/relationships/hyperlink" Target="http://www.utags.edu.mx/" TargetMode="External"/><Relationship Id="rId61" Type="http://schemas.openxmlformats.org/officeDocument/2006/relationships/hyperlink" Target="http://transparencia.utags.edu.mx/ADMINISTRACION_Y_FINANZAS/RECURSOS_HUMANOS/CONVOCATORIAS/DICTAMEN%20NO.47.pdf" TargetMode="External"/><Relationship Id="rId82" Type="http://schemas.openxmlformats.org/officeDocument/2006/relationships/hyperlink" Target="http://transparencia.utags.edu.mx/ADMINISTRACION_Y_FINANZAS/RECURSOS_HUMANOS/CONVOCATORIAS/DICTAMEN%20NO.47.pdf" TargetMode="External"/><Relationship Id="rId19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www.utags.edu.mx/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transparencia.utags.edu.mx/ADMINISTRACION_Y_FINANZAS/RECURSOS_HUMANOS/CONVOCATORIAS/Convocatoria%20No.%2047.pdf" TargetMode="External"/><Relationship Id="rId35" Type="http://schemas.openxmlformats.org/officeDocument/2006/relationships/hyperlink" Target="http://transparencia.utags.edu.mx/ADMINISTRACION_Y_FINANZAS/RECURSOS_HUMANOS/CONVOCATORIAS/Convocatoria%20No.%2047.pdf" TargetMode="External"/><Relationship Id="rId43" Type="http://schemas.openxmlformats.org/officeDocument/2006/relationships/hyperlink" Target="http://transparencia.utags.edu.mx/ADMINISTRACION_Y_FINANZAS/RECURSOS_HUMANOS/CONVOCATORIAS/Convocatoria%20No.%2047.pdf" TargetMode="External"/><Relationship Id="rId48" Type="http://schemas.openxmlformats.org/officeDocument/2006/relationships/hyperlink" Target="http://transparencia.utags.edu.mx/ADMINISTRACION_Y_FINANZAS/RECURSOS_HUMANOS/CONVOCATORIAS/Convocatoria%20No.%2047.pdf" TargetMode="External"/><Relationship Id="rId56" Type="http://schemas.openxmlformats.org/officeDocument/2006/relationships/hyperlink" Target="http://transparencia.utags.edu.mx/ADMINISTRACION_Y_FINANZAS/RECURSOS_HUMANOS/CONVOCATORIAS/Convocatoria%20No.%2047.pdf" TargetMode="External"/><Relationship Id="rId64" Type="http://schemas.openxmlformats.org/officeDocument/2006/relationships/hyperlink" Target="http://transparencia.utags.edu.mx/ADMINISTRACION_Y_FINANZAS/RECURSOS_HUMANOS/CONVOCATORIAS/DICTAMEN%20NO.47.pdf" TargetMode="External"/><Relationship Id="rId69" Type="http://schemas.openxmlformats.org/officeDocument/2006/relationships/hyperlink" Target="http://transparencia.utags.edu.mx/ADMINISTRACION_Y_FINANZAS/RECURSOS_HUMANOS/CONVOCATORIAS/DICTAMEN%20NO.47.pdf" TargetMode="External"/><Relationship Id="rId77" Type="http://schemas.openxmlformats.org/officeDocument/2006/relationships/hyperlink" Target="http://transparencia.utags.edu.mx/ADMINISTRACION_Y_FINANZAS/RECURSOS_HUMANOS/CONVOCATORIAS/DICTAMEN%20NO.47.pdf" TargetMode="External"/><Relationship Id="rId8" Type="http://schemas.openxmlformats.org/officeDocument/2006/relationships/hyperlink" Target="http://www.utags.edu.mx/" TargetMode="External"/><Relationship Id="rId51" Type="http://schemas.openxmlformats.org/officeDocument/2006/relationships/hyperlink" Target="http://transparencia.utags.edu.mx/ADMINISTRACION_Y_FINANZAS/RECURSOS_HUMANOS/CONVOCATORIAS/Convocatoria%20No.%2047.pdf" TargetMode="External"/><Relationship Id="rId72" Type="http://schemas.openxmlformats.org/officeDocument/2006/relationships/hyperlink" Target="http://transparencia.utags.edu.mx/ADMINISTRACION_Y_FINANZAS/RECURSOS_HUMANOS/CONVOCATORIAS/DICTAMEN%20NO.47.pdf" TargetMode="External"/><Relationship Id="rId80" Type="http://schemas.openxmlformats.org/officeDocument/2006/relationships/hyperlink" Target="http://transparencia.utags.edu.mx/ADMINISTRACION_Y_FINANZAS/RECURSOS_HUMANOS/CONVOCATORIAS/DICTAMEN%20NO.47.pdf" TargetMode="External"/><Relationship Id="rId85" Type="http://schemas.openxmlformats.org/officeDocument/2006/relationships/hyperlink" Target="http://transparencia.utags.edu.mx/ADMINISTRACION_Y_FINANZAS/RECURSOS_HUMANOS/CONVOCATORIAS/DICTAMEN%20NO.47.pdf" TargetMode="External"/><Relationship Id="rId3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www.utags.edu.mx/" TargetMode="External"/><Relationship Id="rId33" Type="http://schemas.openxmlformats.org/officeDocument/2006/relationships/hyperlink" Target="http://transparencia.utags.edu.mx/ADMINISTRACION_Y_FINANZAS/RECURSOS_HUMANOS/CONVOCATORIAS/Convocatoria%20No.%2047.pdf" TargetMode="External"/><Relationship Id="rId38" Type="http://schemas.openxmlformats.org/officeDocument/2006/relationships/hyperlink" Target="http://transparencia.utags.edu.mx/ADMINISTRACION_Y_FINANZAS/RECURSOS_HUMANOS/CONVOCATORIAS/Convocatoria%20No.%2047.pdf" TargetMode="External"/><Relationship Id="rId46" Type="http://schemas.openxmlformats.org/officeDocument/2006/relationships/hyperlink" Target="http://transparencia.utags.edu.mx/ADMINISTRACION_Y_FINANZAS/RECURSOS_HUMANOS/CONVOCATORIAS/Convocatoria%20No.%2047.pdf" TargetMode="External"/><Relationship Id="rId59" Type="http://schemas.openxmlformats.org/officeDocument/2006/relationships/hyperlink" Target="http://transparencia.utags.edu.mx/ADMINISTRACION_Y_FINANZAS/RECURSOS_HUMANOS/CONVOCATORIAS/DICTAMEN%20NO.47.pdf" TargetMode="External"/><Relationship Id="rId67" Type="http://schemas.openxmlformats.org/officeDocument/2006/relationships/hyperlink" Target="http://transparencia.utags.edu.mx/ADMINISTRACION_Y_FINANZAS/RECURSOS_HUMANOS/CONVOCATORIAS/DICTAMEN%20NO.47.pdf" TargetMode="External"/><Relationship Id="rId20" Type="http://schemas.openxmlformats.org/officeDocument/2006/relationships/hyperlink" Target="http://www.utags.edu.mx/" TargetMode="External"/><Relationship Id="rId41" Type="http://schemas.openxmlformats.org/officeDocument/2006/relationships/hyperlink" Target="http://transparencia.utags.edu.mx/ADMINISTRACION_Y_FINANZAS/RECURSOS_HUMANOS/CONVOCATORIAS/Convocatoria%20No.%2047.pdf" TargetMode="External"/><Relationship Id="rId54" Type="http://schemas.openxmlformats.org/officeDocument/2006/relationships/hyperlink" Target="http://transparencia.utags.edu.mx/ADMINISTRACION_Y_FINANZAS/RECURSOS_HUMANOS/CONVOCATORIAS/Convocatoria%20No.%2047.pdf" TargetMode="External"/><Relationship Id="rId62" Type="http://schemas.openxmlformats.org/officeDocument/2006/relationships/hyperlink" Target="http://transparencia.utags.edu.mx/ADMINISTRACION_Y_FINANZAS/RECURSOS_HUMANOS/CONVOCATORIAS/DICTAMEN%20NO.47.pdf" TargetMode="External"/><Relationship Id="rId70" Type="http://schemas.openxmlformats.org/officeDocument/2006/relationships/hyperlink" Target="http://transparencia.utags.edu.mx/ADMINISTRACION_Y_FINANZAS/RECURSOS_HUMANOS/CONVOCATORIAS/DICTAMEN%20NO.47.pdf" TargetMode="External"/><Relationship Id="rId75" Type="http://schemas.openxmlformats.org/officeDocument/2006/relationships/hyperlink" Target="http://transparencia.utags.edu.mx/ADMINISTRACION_Y_FINANZAS/RECURSOS_HUMANOS/CONVOCATORIAS/DICTAMEN%20NO.47.pdf" TargetMode="External"/><Relationship Id="rId83" Type="http://schemas.openxmlformats.org/officeDocument/2006/relationships/hyperlink" Target="http://transparencia.utags.edu.mx/ADMINISTRACION_Y_FINANZAS/RECURSOS_HUMANOS/CONVOCATORIAS/DICTAMEN%20NO.47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www.utags.edu.mx/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transparencia.utags.edu.mx/ADMINISTRACION_Y_FINANZAS/RECURSOS_HUMANOS/CONVOCATORIAS/Convocatoria%20No.%2047.pdf" TargetMode="External"/><Relationship Id="rId49" Type="http://schemas.openxmlformats.org/officeDocument/2006/relationships/hyperlink" Target="http://transparencia.utags.edu.mx/ADMINISTRACION_Y_FINANZAS/RECURSOS_HUMANOS/CONVOCATORIAS/Convocatoria%20No.%2047.pdf" TargetMode="External"/><Relationship Id="rId57" Type="http://schemas.openxmlformats.org/officeDocument/2006/relationships/hyperlink" Target="http://transparencia.utags.edu.mx/ADMINISTRACION_Y_FINANZAS/RECURSOS_HUMANOS/CONVOCATORIAS/Convocatoria%20No.%2047.pdf" TargetMode="External"/><Relationship Id="rId10" Type="http://schemas.openxmlformats.org/officeDocument/2006/relationships/hyperlink" Target="http://www.utags.edu.mx/" TargetMode="External"/><Relationship Id="rId31" Type="http://schemas.openxmlformats.org/officeDocument/2006/relationships/hyperlink" Target="http://transparencia.utags.edu.mx/ADMINISTRACION_Y_FINANZAS/RECURSOS_HUMANOS/CONVOCATORIAS/Convocatoria%20No.%2047.pdf" TargetMode="External"/><Relationship Id="rId44" Type="http://schemas.openxmlformats.org/officeDocument/2006/relationships/hyperlink" Target="http://transparencia.utags.edu.mx/ADMINISTRACION_Y_FINANZAS/RECURSOS_HUMANOS/CONVOCATORIAS/Convocatoria%20No.%2047.pdf" TargetMode="External"/><Relationship Id="rId52" Type="http://schemas.openxmlformats.org/officeDocument/2006/relationships/hyperlink" Target="http://transparencia.utags.edu.mx/ADMINISTRACION_Y_FINANZAS/RECURSOS_HUMANOS/CONVOCATORIAS/Convocatoria%20No.%2047.pdf" TargetMode="External"/><Relationship Id="rId60" Type="http://schemas.openxmlformats.org/officeDocument/2006/relationships/hyperlink" Target="http://transparencia.utags.edu.mx/ADMINISTRACION_Y_FINANZAS/RECURSOS_HUMANOS/CONVOCATORIAS/DICTAMEN%20NO.47.pdf" TargetMode="External"/><Relationship Id="rId65" Type="http://schemas.openxmlformats.org/officeDocument/2006/relationships/hyperlink" Target="http://transparencia.utags.edu.mx/ADMINISTRACION_Y_FINANZAS/RECURSOS_HUMANOS/CONVOCATORIAS/DICTAMEN%20NO.47.pdf" TargetMode="External"/><Relationship Id="rId73" Type="http://schemas.openxmlformats.org/officeDocument/2006/relationships/hyperlink" Target="http://transparencia.utags.edu.mx/ADMINISTRACION_Y_FINANZAS/RECURSOS_HUMANOS/CONVOCATORIAS/DICTAMEN%20NO.47.pdf" TargetMode="External"/><Relationship Id="rId78" Type="http://schemas.openxmlformats.org/officeDocument/2006/relationships/hyperlink" Target="http://transparencia.utags.edu.mx/ADMINISTRACION_Y_FINANZAS/RECURSOS_HUMANOS/CONVOCATORIAS/DICTAMEN%20NO.47.pdf" TargetMode="External"/><Relationship Id="rId81" Type="http://schemas.openxmlformats.org/officeDocument/2006/relationships/hyperlink" Target="http://transparencia.utags.edu.mx/ADMINISTRACION_Y_FINANZAS/RECURSOS_HUMANOS/CONVOCATORIAS/DICTAMEN%20NO.47.pdf" TargetMode="External"/><Relationship Id="rId86" Type="http://schemas.openxmlformats.org/officeDocument/2006/relationships/hyperlink" Target="http://transparencia.utags.edu.mx/ADMINISTRACION_Y_FINANZAS/RECURSOS_HUMANOS/CONVOCATORIAS/DICTAMEN%20NO.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2022</v>
      </c>
      <c r="B8" s="3">
        <v>44652</v>
      </c>
      <c r="C8" s="3">
        <v>44742</v>
      </c>
      <c r="D8" s="2" t="s">
        <v>70</v>
      </c>
      <c r="E8" s="2" t="s">
        <v>73</v>
      </c>
      <c r="F8" s="2" t="s">
        <v>77</v>
      </c>
      <c r="G8" s="7">
        <v>819</v>
      </c>
      <c r="H8" s="4" t="s">
        <v>87</v>
      </c>
      <c r="I8" s="4" t="s">
        <v>87</v>
      </c>
      <c r="J8" s="6" t="s">
        <v>85</v>
      </c>
      <c r="K8" s="10">
        <v>15909.67</v>
      </c>
      <c r="L8" s="10">
        <v>13054.2</v>
      </c>
      <c r="M8" s="3">
        <v>44623</v>
      </c>
      <c r="N8" s="2">
        <v>47</v>
      </c>
      <c r="O8" s="13" t="s">
        <v>109</v>
      </c>
      <c r="P8" s="2" t="s">
        <v>82</v>
      </c>
      <c r="Q8" s="8">
        <v>2</v>
      </c>
      <c r="R8" s="8" t="s">
        <v>108</v>
      </c>
      <c r="S8" s="8" t="s">
        <v>108</v>
      </c>
      <c r="T8" s="8" t="s">
        <v>108</v>
      </c>
      <c r="U8" s="13" t="s">
        <v>110</v>
      </c>
      <c r="V8" s="5" t="s">
        <v>86</v>
      </c>
      <c r="W8" s="11" t="s">
        <v>88</v>
      </c>
      <c r="X8" s="3">
        <v>44753</v>
      </c>
      <c r="Y8" s="3">
        <v>44753</v>
      </c>
      <c r="Z8" s="12" t="s">
        <v>91</v>
      </c>
    </row>
    <row r="9" spans="1:26" ht="45" x14ac:dyDescent="0.25">
      <c r="A9" s="2">
        <v>2022</v>
      </c>
      <c r="B9" s="3">
        <v>44652</v>
      </c>
      <c r="C9" s="3">
        <v>44742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6" t="s">
        <v>85</v>
      </c>
      <c r="K9" s="9">
        <f t="shared" ref="K9:K22" si="0">12*100*4</f>
        <v>4800</v>
      </c>
      <c r="L9" s="9">
        <f t="shared" ref="L9" si="1">+K9*0.85</f>
        <v>4080</v>
      </c>
      <c r="M9" s="3">
        <v>44623</v>
      </c>
      <c r="N9" s="2">
        <v>47</v>
      </c>
      <c r="O9" s="13" t="s">
        <v>109</v>
      </c>
      <c r="P9" s="2" t="s">
        <v>82</v>
      </c>
      <c r="Q9" s="8">
        <v>1</v>
      </c>
      <c r="R9" s="8" t="s">
        <v>108</v>
      </c>
      <c r="S9" s="8" t="s">
        <v>108</v>
      </c>
      <c r="T9" s="8" t="s">
        <v>108</v>
      </c>
      <c r="U9" s="13" t="s">
        <v>110</v>
      </c>
      <c r="V9" s="5" t="s">
        <v>86</v>
      </c>
      <c r="W9" s="11" t="s">
        <v>88</v>
      </c>
      <c r="X9" s="3">
        <v>44753</v>
      </c>
      <c r="Y9" s="3">
        <v>44753</v>
      </c>
      <c r="Z9" s="12" t="s">
        <v>91</v>
      </c>
    </row>
    <row r="10" spans="1:26" ht="45" x14ac:dyDescent="0.25">
      <c r="A10" s="2">
        <v>2022</v>
      </c>
      <c r="B10" s="3">
        <v>44652</v>
      </c>
      <c r="C10" s="3">
        <v>44742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6" t="s">
        <v>85</v>
      </c>
      <c r="K10" s="9">
        <f t="shared" si="0"/>
        <v>4800</v>
      </c>
      <c r="L10" s="9">
        <f t="shared" ref="L10" si="2">+K10*0.85</f>
        <v>4080</v>
      </c>
      <c r="M10" s="3">
        <v>44623</v>
      </c>
      <c r="N10" s="2">
        <v>47</v>
      </c>
      <c r="O10" s="13" t="s">
        <v>109</v>
      </c>
      <c r="P10" s="2" t="s">
        <v>82</v>
      </c>
      <c r="Q10" s="8">
        <v>1</v>
      </c>
      <c r="R10" s="8" t="s">
        <v>108</v>
      </c>
      <c r="S10" s="8" t="s">
        <v>108</v>
      </c>
      <c r="T10" s="8" t="s">
        <v>108</v>
      </c>
      <c r="U10" s="13" t="s">
        <v>110</v>
      </c>
      <c r="V10" s="5" t="s">
        <v>86</v>
      </c>
      <c r="W10" s="11" t="s">
        <v>88</v>
      </c>
      <c r="X10" s="3">
        <v>44753</v>
      </c>
      <c r="Y10" s="3">
        <v>44753</v>
      </c>
      <c r="Z10" s="12" t="s">
        <v>91</v>
      </c>
    </row>
    <row r="11" spans="1:26" ht="45" x14ac:dyDescent="0.25">
      <c r="A11" s="2">
        <v>2022</v>
      </c>
      <c r="B11" s="3">
        <v>44652</v>
      </c>
      <c r="C11" s="3">
        <v>44742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6" t="s">
        <v>85</v>
      </c>
      <c r="K11" s="9">
        <f t="shared" si="0"/>
        <v>4800</v>
      </c>
      <c r="L11" s="9">
        <f t="shared" ref="L11" si="3">+K11*0.85</f>
        <v>4080</v>
      </c>
      <c r="M11" s="3">
        <v>44623</v>
      </c>
      <c r="N11" s="2">
        <v>47</v>
      </c>
      <c r="O11" s="13" t="s">
        <v>109</v>
      </c>
      <c r="P11" s="2" t="s">
        <v>82</v>
      </c>
      <c r="Q11" s="8">
        <v>3</v>
      </c>
      <c r="R11" s="8" t="s">
        <v>108</v>
      </c>
      <c r="S11" s="8" t="s">
        <v>108</v>
      </c>
      <c r="T11" s="8" t="s">
        <v>108</v>
      </c>
      <c r="U11" s="13" t="s">
        <v>110</v>
      </c>
      <c r="V11" s="5" t="s">
        <v>86</v>
      </c>
      <c r="W11" s="11" t="s">
        <v>88</v>
      </c>
      <c r="X11" s="3">
        <v>44753</v>
      </c>
      <c r="Y11" s="3">
        <v>44753</v>
      </c>
      <c r="Z11" s="12" t="s">
        <v>91</v>
      </c>
    </row>
    <row r="12" spans="1:26" ht="45" x14ac:dyDescent="0.25">
      <c r="A12" s="2">
        <v>2022</v>
      </c>
      <c r="B12" s="3">
        <v>44652</v>
      </c>
      <c r="C12" s="3">
        <v>44742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6" t="s">
        <v>85</v>
      </c>
      <c r="K12" s="9">
        <f t="shared" si="0"/>
        <v>4800</v>
      </c>
      <c r="L12" s="9">
        <f t="shared" ref="L12:L14" si="4">+K12*0.85</f>
        <v>4080</v>
      </c>
      <c r="M12" s="3">
        <v>44623</v>
      </c>
      <c r="N12" s="2">
        <v>47</v>
      </c>
      <c r="O12" s="13" t="s">
        <v>109</v>
      </c>
      <c r="P12" s="2" t="s">
        <v>82</v>
      </c>
      <c r="Q12" s="8">
        <v>0</v>
      </c>
      <c r="R12" s="8" t="s">
        <v>108</v>
      </c>
      <c r="S12" s="8" t="s">
        <v>108</v>
      </c>
      <c r="T12" s="8" t="s">
        <v>108</v>
      </c>
      <c r="U12" s="13" t="s">
        <v>110</v>
      </c>
      <c r="V12" s="5" t="s">
        <v>86</v>
      </c>
      <c r="W12" s="11" t="s">
        <v>88</v>
      </c>
      <c r="X12" s="3">
        <v>44753</v>
      </c>
      <c r="Y12" s="3">
        <v>44753</v>
      </c>
      <c r="Z12" s="12" t="s">
        <v>91</v>
      </c>
    </row>
    <row r="13" spans="1:26" ht="45" x14ac:dyDescent="0.25">
      <c r="A13" s="2">
        <v>2022</v>
      </c>
      <c r="B13" s="3">
        <v>44652</v>
      </c>
      <c r="C13" s="3">
        <v>44742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6" t="s">
        <v>85</v>
      </c>
      <c r="K13" s="9">
        <f t="shared" si="0"/>
        <v>4800</v>
      </c>
      <c r="L13" s="9">
        <f t="shared" si="4"/>
        <v>4080</v>
      </c>
      <c r="M13" s="3">
        <v>44623</v>
      </c>
      <c r="N13" s="2">
        <v>47</v>
      </c>
      <c r="O13" s="13" t="s">
        <v>109</v>
      </c>
      <c r="P13" s="2" t="s">
        <v>82</v>
      </c>
      <c r="Q13" s="8">
        <v>2</v>
      </c>
      <c r="R13" s="8" t="s">
        <v>108</v>
      </c>
      <c r="S13" s="8" t="s">
        <v>108</v>
      </c>
      <c r="T13" s="8" t="s">
        <v>108</v>
      </c>
      <c r="U13" s="13" t="s">
        <v>110</v>
      </c>
      <c r="V13" s="5" t="s">
        <v>86</v>
      </c>
      <c r="W13" s="11" t="s">
        <v>88</v>
      </c>
      <c r="X13" s="3">
        <v>44753</v>
      </c>
      <c r="Y13" s="3">
        <v>44753</v>
      </c>
      <c r="Z13" s="12" t="s">
        <v>91</v>
      </c>
    </row>
    <row r="14" spans="1:26" ht="45" x14ac:dyDescent="0.25">
      <c r="A14" s="2">
        <v>2022</v>
      </c>
      <c r="B14" s="3">
        <v>44652</v>
      </c>
      <c r="C14" s="3">
        <v>44742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6" t="s">
        <v>85</v>
      </c>
      <c r="K14" s="9">
        <f t="shared" si="0"/>
        <v>4800</v>
      </c>
      <c r="L14" s="9">
        <f t="shared" si="4"/>
        <v>4080</v>
      </c>
      <c r="M14" s="3">
        <v>44623</v>
      </c>
      <c r="N14" s="2">
        <v>47</v>
      </c>
      <c r="O14" s="13" t="s">
        <v>109</v>
      </c>
      <c r="P14" s="2" t="s">
        <v>82</v>
      </c>
      <c r="Q14" s="8">
        <v>1</v>
      </c>
      <c r="R14" s="8" t="s">
        <v>108</v>
      </c>
      <c r="S14" s="8" t="s">
        <v>108</v>
      </c>
      <c r="T14" s="8" t="s">
        <v>108</v>
      </c>
      <c r="U14" s="13" t="s">
        <v>110</v>
      </c>
      <c r="V14" s="5" t="s">
        <v>86</v>
      </c>
      <c r="W14" s="11" t="s">
        <v>88</v>
      </c>
      <c r="X14" s="3">
        <v>44753</v>
      </c>
      <c r="Y14" s="3">
        <v>44753</v>
      </c>
      <c r="Z14" s="12" t="s">
        <v>91</v>
      </c>
    </row>
    <row r="15" spans="1:26" ht="45" x14ac:dyDescent="0.25">
      <c r="A15" s="2">
        <v>2022</v>
      </c>
      <c r="B15" s="3">
        <v>44652</v>
      </c>
      <c r="C15" s="3">
        <v>44742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6" t="s">
        <v>85</v>
      </c>
      <c r="K15" s="9">
        <f>27*100*4</f>
        <v>10800</v>
      </c>
      <c r="L15" s="9">
        <f t="shared" ref="L15" si="5">+K15*0.85</f>
        <v>9180</v>
      </c>
      <c r="M15" s="3">
        <v>44623</v>
      </c>
      <c r="N15" s="2">
        <v>47</v>
      </c>
      <c r="O15" s="13" t="s">
        <v>109</v>
      </c>
      <c r="P15" s="2" t="s">
        <v>82</v>
      </c>
      <c r="Q15" s="8">
        <v>1</v>
      </c>
      <c r="R15" s="8" t="s">
        <v>108</v>
      </c>
      <c r="S15" s="8" t="s">
        <v>108</v>
      </c>
      <c r="T15" s="8" t="s">
        <v>108</v>
      </c>
      <c r="U15" s="13" t="s">
        <v>110</v>
      </c>
      <c r="V15" s="5" t="s">
        <v>86</v>
      </c>
      <c r="W15" s="11" t="s">
        <v>88</v>
      </c>
      <c r="X15" s="3">
        <v>44753</v>
      </c>
      <c r="Y15" s="3">
        <v>44753</v>
      </c>
      <c r="Z15" s="12" t="s">
        <v>91</v>
      </c>
    </row>
    <row r="16" spans="1:26" ht="45" x14ac:dyDescent="0.25">
      <c r="A16" s="2">
        <v>2022</v>
      </c>
      <c r="B16" s="3">
        <v>44652</v>
      </c>
      <c r="C16" s="3">
        <v>44742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6" t="s">
        <v>85</v>
      </c>
      <c r="K16" s="9">
        <f>27*100*4</f>
        <v>10800</v>
      </c>
      <c r="L16" s="9">
        <f t="shared" ref="L16" si="6">+K16*0.85</f>
        <v>9180</v>
      </c>
      <c r="M16" s="3">
        <v>44623</v>
      </c>
      <c r="N16" s="2">
        <v>47</v>
      </c>
      <c r="O16" s="13" t="s">
        <v>109</v>
      </c>
      <c r="P16" s="2" t="s">
        <v>82</v>
      </c>
      <c r="Q16" s="8">
        <v>1</v>
      </c>
      <c r="R16" s="8" t="s">
        <v>108</v>
      </c>
      <c r="S16" s="8" t="s">
        <v>108</v>
      </c>
      <c r="T16" s="8" t="s">
        <v>108</v>
      </c>
      <c r="U16" s="13" t="s">
        <v>110</v>
      </c>
      <c r="V16" s="5" t="s">
        <v>86</v>
      </c>
      <c r="W16" s="11" t="s">
        <v>88</v>
      </c>
      <c r="X16" s="3">
        <v>44753</v>
      </c>
      <c r="Y16" s="3">
        <v>44753</v>
      </c>
      <c r="Z16" s="12" t="s">
        <v>91</v>
      </c>
    </row>
    <row r="17" spans="1:26" ht="45" x14ac:dyDescent="0.25">
      <c r="A17" s="2">
        <v>2022</v>
      </c>
      <c r="B17" s="3">
        <v>44652</v>
      </c>
      <c r="C17" s="3">
        <v>44742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6" t="s">
        <v>93</v>
      </c>
      <c r="K17" s="9">
        <f t="shared" si="0"/>
        <v>4800</v>
      </c>
      <c r="L17" s="9">
        <f t="shared" ref="L17" si="7">+K17*0.85</f>
        <v>4080</v>
      </c>
      <c r="M17" s="3">
        <v>44623</v>
      </c>
      <c r="N17" s="2">
        <v>47</v>
      </c>
      <c r="O17" s="13" t="s">
        <v>109</v>
      </c>
      <c r="P17" s="2" t="s">
        <v>82</v>
      </c>
      <c r="Q17" s="8">
        <v>3</v>
      </c>
      <c r="R17" s="8" t="s">
        <v>108</v>
      </c>
      <c r="S17" s="8" t="s">
        <v>108</v>
      </c>
      <c r="T17" s="8" t="s">
        <v>108</v>
      </c>
      <c r="U17" s="13" t="s">
        <v>110</v>
      </c>
      <c r="V17" s="5" t="s">
        <v>86</v>
      </c>
      <c r="W17" s="11" t="s">
        <v>88</v>
      </c>
      <c r="X17" s="3">
        <v>44753</v>
      </c>
      <c r="Y17" s="3">
        <v>44753</v>
      </c>
      <c r="Z17" s="12" t="s">
        <v>91</v>
      </c>
    </row>
    <row r="18" spans="1:26" ht="45" x14ac:dyDescent="0.25">
      <c r="A18" s="2">
        <v>2022</v>
      </c>
      <c r="B18" s="3">
        <v>44652</v>
      </c>
      <c r="C18" s="3">
        <v>44742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6" t="s">
        <v>93</v>
      </c>
      <c r="K18" s="9">
        <f>15*100*4</f>
        <v>6000</v>
      </c>
      <c r="L18" s="9">
        <f t="shared" ref="L18:L19" si="8">+K18*0.85</f>
        <v>5100</v>
      </c>
      <c r="M18" s="3">
        <v>44623</v>
      </c>
      <c r="N18" s="2">
        <v>47</v>
      </c>
      <c r="O18" s="13" t="s">
        <v>109</v>
      </c>
      <c r="P18" s="2" t="s">
        <v>79</v>
      </c>
      <c r="Q18" s="8">
        <v>1</v>
      </c>
      <c r="R18" s="8" t="s">
        <v>97</v>
      </c>
      <c r="S18" s="8" t="s">
        <v>98</v>
      </c>
      <c r="T18" s="8" t="s">
        <v>99</v>
      </c>
      <c r="U18" s="13" t="s">
        <v>110</v>
      </c>
      <c r="V18" s="5" t="s">
        <v>86</v>
      </c>
      <c r="W18" s="11" t="s">
        <v>88</v>
      </c>
      <c r="X18" s="3">
        <v>44753</v>
      </c>
      <c r="Y18" s="3">
        <v>44753</v>
      </c>
      <c r="Z18" s="12" t="s">
        <v>91</v>
      </c>
    </row>
    <row r="19" spans="1:26" ht="45" x14ac:dyDescent="0.25">
      <c r="A19" s="2">
        <v>2022</v>
      </c>
      <c r="B19" s="3">
        <v>44652</v>
      </c>
      <c r="C19" s="3">
        <v>44742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6" t="s">
        <v>93</v>
      </c>
      <c r="K19" s="9">
        <f t="shared" si="0"/>
        <v>4800</v>
      </c>
      <c r="L19" s="9">
        <f t="shared" si="8"/>
        <v>4080</v>
      </c>
      <c r="M19" s="3">
        <v>44623</v>
      </c>
      <c r="N19" s="2">
        <v>47</v>
      </c>
      <c r="O19" s="13" t="s">
        <v>109</v>
      </c>
      <c r="P19" s="2" t="s">
        <v>79</v>
      </c>
      <c r="Q19" s="8">
        <v>2</v>
      </c>
      <c r="R19" s="8" t="s">
        <v>100</v>
      </c>
      <c r="S19" s="8" t="s">
        <v>101</v>
      </c>
      <c r="T19" s="8" t="s">
        <v>102</v>
      </c>
      <c r="U19" s="13" t="s">
        <v>110</v>
      </c>
      <c r="V19" s="5" t="s">
        <v>86</v>
      </c>
      <c r="W19" s="11" t="s">
        <v>88</v>
      </c>
      <c r="X19" s="3">
        <v>44753</v>
      </c>
      <c r="Y19" s="3">
        <v>44753</v>
      </c>
      <c r="Z19" s="12" t="s">
        <v>91</v>
      </c>
    </row>
    <row r="20" spans="1:26" ht="45" x14ac:dyDescent="0.25">
      <c r="A20" s="2">
        <v>2022</v>
      </c>
      <c r="B20" s="3">
        <v>44652</v>
      </c>
      <c r="C20" s="3">
        <v>44742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6" t="s">
        <v>93</v>
      </c>
      <c r="K20" s="9">
        <f t="shared" si="0"/>
        <v>4800</v>
      </c>
      <c r="L20" s="9">
        <f t="shared" ref="L20" si="9">+K20*0.85</f>
        <v>4080</v>
      </c>
      <c r="M20" s="3">
        <v>44623</v>
      </c>
      <c r="N20" s="2">
        <v>47</v>
      </c>
      <c r="O20" s="13" t="s">
        <v>109</v>
      </c>
      <c r="P20" s="2" t="s">
        <v>82</v>
      </c>
      <c r="Q20" s="8">
        <v>0</v>
      </c>
      <c r="R20" s="8" t="s">
        <v>108</v>
      </c>
      <c r="S20" s="8" t="s">
        <v>108</v>
      </c>
      <c r="T20" s="8" t="s">
        <v>108</v>
      </c>
      <c r="U20" s="13" t="s">
        <v>110</v>
      </c>
      <c r="V20" s="5" t="s">
        <v>86</v>
      </c>
      <c r="W20" s="11" t="s">
        <v>88</v>
      </c>
      <c r="X20" s="3">
        <v>44753</v>
      </c>
      <c r="Y20" s="3">
        <v>44753</v>
      </c>
      <c r="Z20" s="12" t="s">
        <v>91</v>
      </c>
    </row>
    <row r="21" spans="1:26" ht="45" x14ac:dyDescent="0.25">
      <c r="A21" s="2">
        <v>2022</v>
      </c>
      <c r="B21" s="3">
        <v>44652</v>
      </c>
      <c r="C21" s="3">
        <v>44742</v>
      </c>
      <c r="D21" s="2" t="s">
        <v>70</v>
      </c>
      <c r="E21" s="2" t="s">
        <v>73</v>
      </c>
      <c r="F21" s="2" t="s">
        <v>77</v>
      </c>
      <c r="G21" s="7">
        <v>819</v>
      </c>
      <c r="H21" s="4" t="s">
        <v>87</v>
      </c>
      <c r="I21" s="4" t="s">
        <v>87</v>
      </c>
      <c r="J21" s="6" t="s">
        <v>94</v>
      </c>
      <c r="K21" s="10">
        <v>15909.67</v>
      </c>
      <c r="L21" s="10">
        <v>13054.2</v>
      </c>
      <c r="M21" s="3">
        <v>44623</v>
      </c>
      <c r="N21" s="2">
        <v>47</v>
      </c>
      <c r="O21" s="13" t="s">
        <v>109</v>
      </c>
      <c r="P21" s="2" t="s">
        <v>82</v>
      </c>
      <c r="Q21" s="8">
        <v>2</v>
      </c>
      <c r="R21" s="8" t="s">
        <v>108</v>
      </c>
      <c r="S21" s="8" t="s">
        <v>108</v>
      </c>
      <c r="T21" s="8" t="s">
        <v>108</v>
      </c>
      <c r="U21" s="13" t="s">
        <v>110</v>
      </c>
      <c r="V21" s="5" t="s">
        <v>86</v>
      </c>
      <c r="W21" s="11" t="s">
        <v>88</v>
      </c>
      <c r="X21" s="3">
        <v>44753</v>
      </c>
      <c r="Y21" s="3">
        <v>44753</v>
      </c>
      <c r="Z21" s="12" t="s">
        <v>91</v>
      </c>
    </row>
    <row r="22" spans="1:26" ht="45" x14ac:dyDescent="0.25">
      <c r="A22" s="2">
        <v>2022</v>
      </c>
      <c r="B22" s="3">
        <v>44652</v>
      </c>
      <c r="C22" s="3">
        <v>44742</v>
      </c>
      <c r="D22" s="2" t="s">
        <v>70</v>
      </c>
      <c r="E22" s="2" t="s">
        <v>73</v>
      </c>
      <c r="F22" s="2" t="s">
        <v>77</v>
      </c>
      <c r="G22" s="2" t="s">
        <v>83</v>
      </c>
      <c r="H22" s="4" t="s">
        <v>84</v>
      </c>
      <c r="I22" s="4" t="s">
        <v>84</v>
      </c>
      <c r="J22" s="6" t="s">
        <v>94</v>
      </c>
      <c r="K22" s="9">
        <f t="shared" si="0"/>
        <v>4800</v>
      </c>
      <c r="L22" s="9">
        <f t="shared" ref="L22" si="10">+K22*0.85</f>
        <v>4080</v>
      </c>
      <c r="M22" s="3">
        <v>44623</v>
      </c>
      <c r="N22" s="2">
        <v>47</v>
      </c>
      <c r="O22" s="13" t="s">
        <v>109</v>
      </c>
      <c r="P22" s="2" t="s">
        <v>82</v>
      </c>
      <c r="Q22" s="8">
        <v>0</v>
      </c>
      <c r="R22" s="8" t="s">
        <v>108</v>
      </c>
      <c r="S22" s="8" t="s">
        <v>108</v>
      </c>
      <c r="T22" s="8" t="s">
        <v>108</v>
      </c>
      <c r="U22" s="13" t="s">
        <v>110</v>
      </c>
      <c r="V22" s="5" t="s">
        <v>86</v>
      </c>
      <c r="W22" s="11" t="s">
        <v>88</v>
      </c>
      <c r="X22" s="3">
        <v>44753</v>
      </c>
      <c r="Y22" s="3">
        <v>44753</v>
      </c>
      <c r="Z22" s="12" t="s">
        <v>91</v>
      </c>
    </row>
    <row r="23" spans="1:26" ht="45" x14ac:dyDescent="0.25">
      <c r="A23" s="2">
        <v>2022</v>
      </c>
      <c r="B23" s="3">
        <v>44652</v>
      </c>
      <c r="C23" s="3">
        <v>44742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6" t="s">
        <v>94</v>
      </c>
      <c r="K23" s="9">
        <f>20*100*4</f>
        <v>8000</v>
      </c>
      <c r="L23" s="9">
        <f t="shared" ref="L23" si="11">+K23*0.85</f>
        <v>6800</v>
      </c>
      <c r="M23" s="3">
        <v>44623</v>
      </c>
      <c r="N23" s="2">
        <v>47</v>
      </c>
      <c r="O23" s="13" t="s">
        <v>109</v>
      </c>
      <c r="P23" s="2" t="s">
        <v>82</v>
      </c>
      <c r="Q23" s="8">
        <v>0</v>
      </c>
      <c r="R23" s="8" t="s">
        <v>108</v>
      </c>
      <c r="S23" s="8" t="s">
        <v>108</v>
      </c>
      <c r="T23" s="8" t="s">
        <v>108</v>
      </c>
      <c r="U23" s="13" t="s">
        <v>110</v>
      </c>
      <c r="V23" s="5" t="s">
        <v>86</v>
      </c>
      <c r="W23" s="11" t="s">
        <v>88</v>
      </c>
      <c r="X23" s="3">
        <v>44753</v>
      </c>
      <c r="Y23" s="3">
        <v>44753</v>
      </c>
      <c r="Z23" s="12" t="s">
        <v>91</v>
      </c>
    </row>
    <row r="24" spans="1:26" ht="45" x14ac:dyDescent="0.25">
      <c r="A24" s="2">
        <v>2022</v>
      </c>
      <c r="B24" s="3">
        <v>44652</v>
      </c>
      <c r="C24" s="3">
        <v>44742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6" t="s">
        <v>94</v>
      </c>
      <c r="K24" s="9">
        <f>17*100*4</f>
        <v>6800</v>
      </c>
      <c r="L24" s="9">
        <f t="shared" ref="L24" si="12">+K24*0.85</f>
        <v>5780</v>
      </c>
      <c r="M24" s="3">
        <v>44623</v>
      </c>
      <c r="N24" s="2">
        <v>47</v>
      </c>
      <c r="O24" s="13" t="s">
        <v>109</v>
      </c>
      <c r="P24" s="2" t="s">
        <v>79</v>
      </c>
      <c r="Q24" s="8">
        <v>1</v>
      </c>
      <c r="R24" s="8" t="s">
        <v>103</v>
      </c>
      <c r="S24" s="8" t="s">
        <v>104</v>
      </c>
      <c r="T24" s="8" t="s">
        <v>105</v>
      </c>
      <c r="U24" s="13" t="s">
        <v>110</v>
      </c>
      <c r="V24" s="5" t="s">
        <v>86</v>
      </c>
      <c r="W24" s="11" t="s">
        <v>88</v>
      </c>
      <c r="X24" s="3">
        <v>44753</v>
      </c>
      <c r="Y24" s="3">
        <v>44753</v>
      </c>
      <c r="Z24" s="12" t="s">
        <v>91</v>
      </c>
    </row>
    <row r="25" spans="1:26" ht="45" x14ac:dyDescent="0.25">
      <c r="A25" s="2">
        <v>2022</v>
      </c>
      <c r="B25" s="3">
        <v>44652</v>
      </c>
      <c r="C25" s="3">
        <v>44742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6" t="s">
        <v>94</v>
      </c>
      <c r="K25" s="9">
        <f>25*100*4</f>
        <v>10000</v>
      </c>
      <c r="L25" s="9">
        <f t="shared" ref="L25" si="13">+K25*0.85</f>
        <v>8500</v>
      </c>
      <c r="M25" s="3">
        <v>44623</v>
      </c>
      <c r="N25" s="2">
        <v>47</v>
      </c>
      <c r="O25" s="13" t="s">
        <v>109</v>
      </c>
      <c r="P25" s="2" t="s">
        <v>82</v>
      </c>
      <c r="Q25" s="8">
        <v>0</v>
      </c>
      <c r="R25" s="8" t="s">
        <v>108</v>
      </c>
      <c r="S25" s="8" t="s">
        <v>108</v>
      </c>
      <c r="T25" s="8" t="s">
        <v>108</v>
      </c>
      <c r="U25" s="13" t="s">
        <v>110</v>
      </c>
      <c r="V25" s="5" t="s">
        <v>86</v>
      </c>
      <c r="W25" s="11" t="s">
        <v>88</v>
      </c>
      <c r="X25" s="3">
        <v>44753</v>
      </c>
      <c r="Y25" s="3">
        <v>44753</v>
      </c>
      <c r="Z25" s="12" t="s">
        <v>91</v>
      </c>
    </row>
    <row r="26" spans="1:26" ht="45" x14ac:dyDescent="0.25">
      <c r="A26" s="2">
        <v>2022</v>
      </c>
      <c r="B26" s="3">
        <v>44652</v>
      </c>
      <c r="C26" s="3">
        <v>44742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6" t="s">
        <v>94</v>
      </c>
      <c r="K26" s="9">
        <f>25*100*4</f>
        <v>10000</v>
      </c>
      <c r="L26" s="9">
        <f t="shared" ref="L26" si="14">+K26*0.85</f>
        <v>8500</v>
      </c>
      <c r="M26" s="3">
        <v>44623</v>
      </c>
      <c r="N26" s="2">
        <v>47</v>
      </c>
      <c r="O26" s="13" t="s">
        <v>109</v>
      </c>
      <c r="P26" s="2" t="s">
        <v>82</v>
      </c>
      <c r="Q26" s="8">
        <v>0</v>
      </c>
      <c r="R26" s="8" t="s">
        <v>108</v>
      </c>
      <c r="S26" s="8" t="s">
        <v>108</v>
      </c>
      <c r="T26" s="8" t="s">
        <v>108</v>
      </c>
      <c r="U26" s="13" t="s">
        <v>110</v>
      </c>
      <c r="V26" s="5" t="s">
        <v>86</v>
      </c>
      <c r="W26" s="11" t="s">
        <v>88</v>
      </c>
      <c r="X26" s="3">
        <v>44753</v>
      </c>
      <c r="Y26" s="3">
        <v>44753</v>
      </c>
      <c r="Z26" s="12" t="s">
        <v>91</v>
      </c>
    </row>
    <row r="27" spans="1:26" ht="45" x14ac:dyDescent="0.25">
      <c r="A27" s="2">
        <v>2022</v>
      </c>
      <c r="B27" s="3">
        <v>44652</v>
      </c>
      <c r="C27" s="3">
        <v>44742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6" t="s">
        <v>94</v>
      </c>
      <c r="K27" s="9">
        <f>25*100*4</f>
        <v>10000</v>
      </c>
      <c r="L27" s="9">
        <f t="shared" ref="L27" si="15">+K27*0.85</f>
        <v>8500</v>
      </c>
      <c r="M27" s="3">
        <v>44623</v>
      </c>
      <c r="N27" s="2">
        <v>47</v>
      </c>
      <c r="O27" s="13" t="s">
        <v>109</v>
      </c>
      <c r="P27" s="2" t="s">
        <v>82</v>
      </c>
      <c r="Q27" s="8">
        <v>0</v>
      </c>
      <c r="R27" s="8" t="s">
        <v>108</v>
      </c>
      <c r="S27" s="8" t="s">
        <v>108</v>
      </c>
      <c r="T27" s="8" t="s">
        <v>108</v>
      </c>
      <c r="U27" s="13" t="s">
        <v>110</v>
      </c>
      <c r="V27" s="5" t="s">
        <v>86</v>
      </c>
      <c r="W27" s="11" t="s">
        <v>88</v>
      </c>
      <c r="X27" s="3">
        <v>44753</v>
      </c>
      <c r="Y27" s="3">
        <v>44753</v>
      </c>
      <c r="Z27" s="12" t="s">
        <v>91</v>
      </c>
    </row>
    <row r="28" spans="1:26" ht="45" x14ac:dyDescent="0.25">
      <c r="A28" s="2">
        <v>2022</v>
      </c>
      <c r="B28" s="3">
        <v>44652</v>
      </c>
      <c r="C28" s="3">
        <v>44742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6" t="s">
        <v>95</v>
      </c>
      <c r="K28" s="9">
        <f>20*100*4</f>
        <v>8000</v>
      </c>
      <c r="L28" s="9">
        <f t="shared" ref="L28" si="16">+K28*0.85</f>
        <v>6800</v>
      </c>
      <c r="M28" s="3">
        <v>44623</v>
      </c>
      <c r="N28" s="2">
        <v>47</v>
      </c>
      <c r="O28" s="13" t="s">
        <v>109</v>
      </c>
      <c r="P28" s="2" t="s">
        <v>82</v>
      </c>
      <c r="Q28" s="8">
        <v>0</v>
      </c>
      <c r="R28" s="8" t="s">
        <v>108</v>
      </c>
      <c r="S28" s="8" t="s">
        <v>108</v>
      </c>
      <c r="T28" s="8" t="s">
        <v>108</v>
      </c>
      <c r="U28" s="13" t="s">
        <v>110</v>
      </c>
      <c r="V28" s="5" t="s">
        <v>86</v>
      </c>
      <c r="W28" s="11" t="s">
        <v>88</v>
      </c>
      <c r="X28" s="3">
        <v>44753</v>
      </c>
      <c r="Y28" s="3">
        <v>44753</v>
      </c>
      <c r="Z28" s="12" t="s">
        <v>91</v>
      </c>
    </row>
    <row r="29" spans="1:26" ht="45" x14ac:dyDescent="0.25">
      <c r="A29" s="2">
        <v>2022</v>
      </c>
      <c r="B29" s="3">
        <v>44652</v>
      </c>
      <c r="C29" s="3">
        <v>44742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6" t="s">
        <v>95</v>
      </c>
      <c r="K29" s="9">
        <f t="shared" ref="K29:K30" si="17">20*100*4</f>
        <v>8000</v>
      </c>
      <c r="L29" s="9">
        <f t="shared" ref="L29:L30" si="18">+K29*0.85</f>
        <v>6800</v>
      </c>
      <c r="M29" s="3">
        <v>44623</v>
      </c>
      <c r="N29" s="2">
        <v>47</v>
      </c>
      <c r="O29" s="13" t="s">
        <v>109</v>
      </c>
      <c r="P29" s="2" t="s">
        <v>82</v>
      </c>
      <c r="Q29" s="8">
        <v>0</v>
      </c>
      <c r="R29" s="8" t="s">
        <v>108</v>
      </c>
      <c r="S29" s="8" t="s">
        <v>108</v>
      </c>
      <c r="T29" s="8" t="s">
        <v>108</v>
      </c>
      <c r="U29" s="13" t="s">
        <v>110</v>
      </c>
      <c r="V29" s="5" t="s">
        <v>86</v>
      </c>
      <c r="W29" s="11" t="s">
        <v>88</v>
      </c>
      <c r="X29" s="3">
        <v>44753</v>
      </c>
      <c r="Y29" s="3">
        <v>44753</v>
      </c>
      <c r="Z29" s="12" t="s">
        <v>91</v>
      </c>
    </row>
    <row r="30" spans="1:26" ht="45" x14ac:dyDescent="0.25">
      <c r="A30" s="2">
        <v>2022</v>
      </c>
      <c r="B30" s="3">
        <v>44652</v>
      </c>
      <c r="C30" s="3">
        <v>44742</v>
      </c>
      <c r="D30" s="2" t="s">
        <v>70</v>
      </c>
      <c r="E30" s="2" t="s">
        <v>73</v>
      </c>
      <c r="F30" s="2" t="s">
        <v>77</v>
      </c>
      <c r="G30" s="2" t="s">
        <v>83</v>
      </c>
      <c r="H30" s="4" t="s">
        <v>84</v>
      </c>
      <c r="I30" s="4" t="s">
        <v>84</v>
      </c>
      <c r="J30" s="6" t="s">
        <v>95</v>
      </c>
      <c r="K30" s="9">
        <f t="shared" si="17"/>
        <v>8000</v>
      </c>
      <c r="L30" s="9">
        <f t="shared" si="18"/>
        <v>6800</v>
      </c>
      <c r="M30" s="3">
        <v>44623</v>
      </c>
      <c r="N30" s="2">
        <v>47</v>
      </c>
      <c r="O30" s="13" t="s">
        <v>109</v>
      </c>
      <c r="P30" s="2" t="s">
        <v>82</v>
      </c>
      <c r="Q30" s="8">
        <v>0</v>
      </c>
      <c r="R30" s="8" t="s">
        <v>108</v>
      </c>
      <c r="S30" s="8" t="s">
        <v>108</v>
      </c>
      <c r="T30" s="8" t="s">
        <v>108</v>
      </c>
      <c r="U30" s="13" t="s">
        <v>110</v>
      </c>
      <c r="V30" s="5" t="s">
        <v>86</v>
      </c>
      <c r="W30" s="11" t="s">
        <v>88</v>
      </c>
      <c r="X30" s="3">
        <v>44753</v>
      </c>
      <c r="Y30" s="3">
        <v>44753</v>
      </c>
      <c r="Z30" s="12" t="s">
        <v>91</v>
      </c>
    </row>
    <row r="31" spans="1:26" ht="45" x14ac:dyDescent="0.25">
      <c r="A31" s="2">
        <v>2022</v>
      </c>
      <c r="B31" s="3">
        <v>44652</v>
      </c>
      <c r="C31" s="3">
        <v>44742</v>
      </c>
      <c r="D31" s="2" t="s">
        <v>70</v>
      </c>
      <c r="E31" s="2" t="s">
        <v>73</v>
      </c>
      <c r="F31" s="2" t="s">
        <v>77</v>
      </c>
      <c r="G31" s="7">
        <v>819</v>
      </c>
      <c r="H31" s="4" t="s">
        <v>87</v>
      </c>
      <c r="I31" s="4" t="s">
        <v>87</v>
      </c>
      <c r="J31" s="6" t="s">
        <v>96</v>
      </c>
      <c r="K31" s="10">
        <v>15909.67</v>
      </c>
      <c r="L31" s="10">
        <v>13054.2</v>
      </c>
      <c r="M31" s="3">
        <v>44623</v>
      </c>
      <c r="N31" s="2">
        <v>47</v>
      </c>
      <c r="O31" s="13" t="s">
        <v>109</v>
      </c>
      <c r="P31" s="2" t="s">
        <v>79</v>
      </c>
      <c r="Q31" s="8">
        <v>1</v>
      </c>
      <c r="R31" s="8" t="s">
        <v>106</v>
      </c>
      <c r="S31" s="8" t="s">
        <v>107</v>
      </c>
      <c r="T31" s="8" t="s">
        <v>92</v>
      </c>
      <c r="U31" s="13" t="s">
        <v>110</v>
      </c>
      <c r="V31" s="5" t="s">
        <v>86</v>
      </c>
      <c r="W31" s="11" t="s">
        <v>88</v>
      </c>
      <c r="X31" s="3">
        <v>44753</v>
      </c>
      <c r="Y31" s="3">
        <v>44753</v>
      </c>
      <c r="Z31" s="12" t="s">
        <v>91</v>
      </c>
    </row>
    <row r="32" spans="1:26" ht="45" x14ac:dyDescent="0.25">
      <c r="A32" s="2">
        <v>2022</v>
      </c>
      <c r="B32" s="3">
        <v>44652</v>
      </c>
      <c r="C32" s="3">
        <v>44742</v>
      </c>
      <c r="D32" s="2" t="s">
        <v>70</v>
      </c>
      <c r="E32" s="2" t="s">
        <v>73</v>
      </c>
      <c r="F32" s="2" t="s">
        <v>77</v>
      </c>
      <c r="G32" s="7">
        <v>819</v>
      </c>
      <c r="H32" s="4" t="s">
        <v>87</v>
      </c>
      <c r="I32" s="4" t="s">
        <v>87</v>
      </c>
      <c r="J32" s="6" t="s">
        <v>96</v>
      </c>
      <c r="K32" s="10">
        <v>15909.67</v>
      </c>
      <c r="L32" s="10">
        <v>13054.2</v>
      </c>
      <c r="M32" s="3">
        <v>44623</v>
      </c>
      <c r="N32" s="2">
        <v>47</v>
      </c>
      <c r="O32" s="13" t="s">
        <v>109</v>
      </c>
      <c r="P32" s="2" t="s">
        <v>82</v>
      </c>
      <c r="Q32" s="8">
        <v>0</v>
      </c>
      <c r="R32" s="8" t="s">
        <v>108</v>
      </c>
      <c r="S32" s="8" t="s">
        <v>108</v>
      </c>
      <c r="T32" s="8" t="s">
        <v>108</v>
      </c>
      <c r="U32" s="13" t="s">
        <v>110</v>
      </c>
      <c r="V32" s="5" t="s">
        <v>86</v>
      </c>
      <c r="W32" s="11" t="s">
        <v>88</v>
      </c>
      <c r="X32" s="3">
        <v>44753</v>
      </c>
      <c r="Y32" s="3">
        <v>44753</v>
      </c>
      <c r="Z32" s="12" t="s">
        <v>91</v>
      </c>
    </row>
    <row r="33" spans="1:26" ht="45" x14ac:dyDescent="0.25">
      <c r="A33" s="2">
        <v>2022</v>
      </c>
      <c r="B33" s="3">
        <v>44652</v>
      </c>
      <c r="C33" s="3">
        <v>44742</v>
      </c>
      <c r="D33" s="2" t="s">
        <v>70</v>
      </c>
      <c r="E33" s="2" t="s">
        <v>73</v>
      </c>
      <c r="F33" s="2" t="s">
        <v>77</v>
      </c>
      <c r="G33" s="7">
        <v>819</v>
      </c>
      <c r="H33" s="4" t="s">
        <v>87</v>
      </c>
      <c r="I33" s="4" t="s">
        <v>87</v>
      </c>
      <c r="J33" s="6" t="s">
        <v>96</v>
      </c>
      <c r="K33" s="9">
        <f>25*100*4</f>
        <v>10000</v>
      </c>
      <c r="L33" s="9">
        <f t="shared" ref="L33" si="19">+K33*0.85</f>
        <v>8500</v>
      </c>
      <c r="M33" s="3">
        <v>44623</v>
      </c>
      <c r="N33" s="2">
        <v>47</v>
      </c>
      <c r="O33" s="13" t="s">
        <v>109</v>
      </c>
      <c r="P33" s="2" t="s">
        <v>82</v>
      </c>
      <c r="Q33" s="8">
        <v>0</v>
      </c>
      <c r="R33" s="8" t="s">
        <v>108</v>
      </c>
      <c r="S33" s="8" t="s">
        <v>108</v>
      </c>
      <c r="T33" s="8" t="s">
        <v>108</v>
      </c>
      <c r="U33" s="13" t="s">
        <v>110</v>
      </c>
      <c r="V33" s="5" t="s">
        <v>86</v>
      </c>
      <c r="W33" s="11" t="s">
        <v>88</v>
      </c>
      <c r="X33" s="3">
        <v>44753</v>
      </c>
      <c r="Y33" s="3">
        <v>44753</v>
      </c>
      <c r="Z33" s="12" t="s">
        <v>91</v>
      </c>
    </row>
    <row r="34" spans="1:26" ht="45" x14ac:dyDescent="0.25">
      <c r="A34" s="2">
        <v>2022</v>
      </c>
      <c r="B34" s="3">
        <v>44652</v>
      </c>
      <c r="C34" s="3">
        <v>44742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6" t="s">
        <v>89</v>
      </c>
      <c r="K34" s="9">
        <f>15*100*4</f>
        <v>6000</v>
      </c>
      <c r="L34" s="9">
        <f t="shared" ref="L34" si="20">+K34*0.85</f>
        <v>5100</v>
      </c>
      <c r="M34" s="3">
        <v>44623</v>
      </c>
      <c r="N34" s="2">
        <v>47</v>
      </c>
      <c r="O34" s="13" t="s">
        <v>109</v>
      </c>
      <c r="P34" s="2" t="s">
        <v>82</v>
      </c>
      <c r="Q34" s="8">
        <v>2</v>
      </c>
      <c r="R34" s="8" t="s">
        <v>108</v>
      </c>
      <c r="S34" s="8" t="s">
        <v>108</v>
      </c>
      <c r="T34" s="8" t="s">
        <v>108</v>
      </c>
      <c r="U34" s="13" t="s">
        <v>110</v>
      </c>
      <c r="V34" s="5" t="s">
        <v>86</v>
      </c>
      <c r="W34" s="11" t="s">
        <v>88</v>
      </c>
      <c r="X34" s="3">
        <v>44753</v>
      </c>
      <c r="Y34" s="3">
        <v>44753</v>
      </c>
      <c r="Z34" s="12" t="s">
        <v>91</v>
      </c>
    </row>
    <row r="35" spans="1:26" ht="45" x14ac:dyDescent="0.25">
      <c r="A35" s="2">
        <v>2022</v>
      </c>
      <c r="B35" s="3">
        <v>44652</v>
      </c>
      <c r="C35" s="3">
        <v>44742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6" t="s">
        <v>90</v>
      </c>
      <c r="K35" s="9">
        <f>25*100*4</f>
        <v>10000</v>
      </c>
      <c r="L35" s="9">
        <f t="shared" ref="L35:L36" si="21">+K35*0.85</f>
        <v>8500</v>
      </c>
      <c r="M35" s="3">
        <v>44623</v>
      </c>
      <c r="N35" s="2">
        <v>47</v>
      </c>
      <c r="O35" s="13" t="s">
        <v>109</v>
      </c>
      <c r="P35" s="2" t="s">
        <v>82</v>
      </c>
      <c r="Q35" s="8">
        <v>1</v>
      </c>
      <c r="R35" s="8" t="s">
        <v>108</v>
      </c>
      <c r="S35" s="8" t="s">
        <v>108</v>
      </c>
      <c r="T35" s="8" t="s">
        <v>108</v>
      </c>
      <c r="U35" s="13" t="s">
        <v>110</v>
      </c>
      <c r="V35" s="5" t="s">
        <v>86</v>
      </c>
      <c r="W35" s="11" t="s">
        <v>88</v>
      </c>
      <c r="X35" s="3">
        <v>44753</v>
      </c>
      <c r="Y35" s="3">
        <v>44753</v>
      </c>
      <c r="Z35" s="12" t="s">
        <v>91</v>
      </c>
    </row>
    <row r="36" spans="1:26" ht="45" x14ac:dyDescent="0.25">
      <c r="A36" s="2">
        <v>2022</v>
      </c>
      <c r="B36" s="3">
        <v>44652</v>
      </c>
      <c r="C36" s="3">
        <v>44742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6" t="s">
        <v>90</v>
      </c>
      <c r="K36" s="9">
        <f>25*100*4</f>
        <v>10000</v>
      </c>
      <c r="L36" s="9">
        <f t="shared" si="21"/>
        <v>8500</v>
      </c>
      <c r="M36" s="3">
        <v>44623</v>
      </c>
      <c r="N36" s="2">
        <v>47</v>
      </c>
      <c r="O36" s="13" t="s">
        <v>109</v>
      </c>
      <c r="P36" s="2" t="s">
        <v>82</v>
      </c>
      <c r="Q36" s="8">
        <v>0</v>
      </c>
      <c r="R36" s="8" t="s">
        <v>108</v>
      </c>
      <c r="S36" s="8" t="s">
        <v>108</v>
      </c>
      <c r="T36" s="8" t="s">
        <v>108</v>
      </c>
      <c r="U36" s="13" t="s">
        <v>110</v>
      </c>
      <c r="V36" s="5" t="s">
        <v>86</v>
      </c>
      <c r="W36" s="11" t="s">
        <v>88</v>
      </c>
      <c r="X36" s="3">
        <v>44753</v>
      </c>
      <c r="Y36" s="3">
        <v>44753</v>
      </c>
      <c r="Z36" s="12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36">
      <formula1>Hidden_415</formula1>
    </dataValidation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O8" r:id="rId30"/>
    <hyperlink ref="O9" r:id="rId31"/>
    <hyperlink ref="O10" r:id="rId32"/>
    <hyperlink ref="O11" r:id="rId33"/>
    <hyperlink ref="O12" r:id="rId34"/>
    <hyperlink ref="O13" r:id="rId35"/>
    <hyperlink ref="O14" r:id="rId36"/>
    <hyperlink ref="O15" r:id="rId37"/>
    <hyperlink ref="O16" r:id="rId38"/>
    <hyperlink ref="O17" r:id="rId39"/>
    <hyperlink ref="O18" r:id="rId40"/>
    <hyperlink ref="O19" r:id="rId41"/>
    <hyperlink ref="O20" r:id="rId42"/>
    <hyperlink ref="O21" r:id="rId43"/>
    <hyperlink ref="O22" r:id="rId44"/>
    <hyperlink ref="O23" r:id="rId45"/>
    <hyperlink ref="O24" r:id="rId46"/>
    <hyperlink ref="O25" r:id="rId47"/>
    <hyperlink ref="O26" r:id="rId48"/>
    <hyperlink ref="O27" r:id="rId49"/>
    <hyperlink ref="O28" r:id="rId50"/>
    <hyperlink ref="O29" r:id="rId51"/>
    <hyperlink ref="O30" r:id="rId52"/>
    <hyperlink ref="O31" r:id="rId53"/>
    <hyperlink ref="O32" r:id="rId54"/>
    <hyperlink ref="O33" r:id="rId55"/>
    <hyperlink ref="O34" r:id="rId56"/>
    <hyperlink ref="O35" r:id="rId57"/>
    <hyperlink ref="O36" r:id="rId58"/>
    <hyperlink ref="U8" r:id="rId59"/>
    <hyperlink ref="U9" r:id="rId60"/>
    <hyperlink ref="U10" r:id="rId61"/>
    <hyperlink ref="U11" r:id="rId62"/>
    <hyperlink ref="U12" r:id="rId63"/>
    <hyperlink ref="U13" r:id="rId64"/>
    <hyperlink ref="U14" r:id="rId65"/>
    <hyperlink ref="U15" r:id="rId66"/>
    <hyperlink ref="U16" r:id="rId67"/>
    <hyperlink ref="U17" r:id="rId68"/>
    <hyperlink ref="U18" r:id="rId69"/>
    <hyperlink ref="U19" r:id="rId70"/>
    <hyperlink ref="U20" r:id="rId71"/>
    <hyperlink ref="U21" r:id="rId72"/>
    <hyperlink ref="U22" r:id="rId73"/>
    <hyperlink ref="U23" r:id="rId74"/>
    <hyperlink ref="U24" r:id="rId75"/>
    <hyperlink ref="U25" r:id="rId76"/>
    <hyperlink ref="U26" r:id="rId77"/>
    <hyperlink ref="U27" r:id="rId78"/>
    <hyperlink ref="U28" r:id="rId79"/>
    <hyperlink ref="U29" r:id="rId80"/>
    <hyperlink ref="U30" r:id="rId81"/>
    <hyperlink ref="U31" r:id="rId82"/>
    <hyperlink ref="U32" r:id="rId83"/>
    <hyperlink ref="U33" r:id="rId84"/>
    <hyperlink ref="U34" r:id="rId85"/>
    <hyperlink ref="U35" r:id="rId86"/>
    <hyperlink ref="U36" r:id="rId87"/>
  </hyperlinks>
  <pageMargins left="0.7" right="0.7" top="0.75" bottom="0.75" header="0.3" footer="0.3"/>
  <pageSetup orientation="portrait" horizontalDpi="4294967295" verticalDpi="4294967295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2022-07-22T17:41:25Z</dcterms:modified>
</cp:coreProperties>
</file>